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'附件2'!$A$5:$O$28</definedName>
  </definedNames>
  <calcPr fullCalcOnLoad="1"/>
</workbook>
</file>

<file path=xl/sharedStrings.xml><?xml version="1.0" encoding="utf-8"?>
<sst xmlns="http://schemas.openxmlformats.org/spreadsheetml/2006/main" count="62" uniqueCount="31">
  <si>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</si>
  <si>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</si>
  <si>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</si>
  <si>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</si>
  <si>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海伦源筑花园31、32、33号楼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</si>
  <si>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</si>
  <si>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</si>
  <si>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</si>
  <si>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</si>
  <si>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</si>
  <si>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</si>
  <si>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</si>
  <si>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</si>
  <si>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</si>
  <si>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</si>
  <si>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</si>
  <si>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</si>
  <si>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</si>
  <si>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</si>
  <si>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</si>
  <si>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</si>
  <si>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</si>
  <si>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</si>
  <si>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</si>
  <si>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本批销售住宅共17套，销售住宅总建筑面积：2643.49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2196.40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447.09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12269.99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14767.62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</si>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</sst>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4" borderId="6" applyNumberFormat="0" applyAlignment="0" applyProtection="0"/>
    <xf numFmtId="0" fontId="26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0" borderId="0" applyNumberFormat="0" applyBorder="0" applyAlignment="0" applyProtection="0"/>
    <xf numFmtId="0" fontId="24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6">
      <selection activeCell="P25" sqref="P2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5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8"/>
      <c r="H2" s="9"/>
      <c r="I2" s="8"/>
      <c r="J2" s="41"/>
      <c r="K2" s="41"/>
      <c r="L2" s="41"/>
      <c r="M2" s="7"/>
      <c r="N2" s="7"/>
      <c r="O2" s="7"/>
    </row>
    <row r="3" spans="1:15" ht="36" customHeight="1">
      <c r="A3" s="10" t="s">
        <v>2</v>
      </c>
      <c r="B3" s="10"/>
      <c r="C3" s="10"/>
      <c r="D3" s="10"/>
      <c r="E3" s="10"/>
      <c r="F3" s="10"/>
      <c r="G3" s="11"/>
      <c r="H3" s="12"/>
      <c r="I3" s="11" t="s">
        <v>3</v>
      </c>
      <c r="K3" s="11" t="s">
        <v>4</v>
      </c>
      <c r="M3" s="42"/>
      <c r="N3" s="43"/>
      <c r="O3" s="43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5" t="s">
        <v>11</v>
      </c>
      <c r="H4" s="16" t="s">
        <v>12</v>
      </c>
      <c r="I4" s="44" t="s">
        <v>13</v>
      </c>
      <c r="J4" s="45" t="s">
        <v>14</v>
      </c>
      <c r="K4" s="45" t="s">
        <v>15</v>
      </c>
      <c r="L4" s="46" t="s">
        <v>16</v>
      </c>
      <c r="M4" s="47" t="s">
        <v>17</v>
      </c>
      <c r="N4" s="14" t="s">
        <v>18</v>
      </c>
      <c r="O4" s="13" t="s">
        <v>19</v>
      </c>
    </row>
    <row r="5" spans="1:15" ht="14.25">
      <c r="A5" s="13"/>
      <c r="B5" s="14"/>
      <c r="C5" s="14"/>
      <c r="D5" s="14"/>
      <c r="E5" s="14"/>
      <c r="F5" s="14"/>
      <c r="G5" s="15"/>
      <c r="H5" s="16"/>
      <c r="I5" s="48"/>
      <c r="J5" s="45"/>
      <c r="K5" s="45"/>
      <c r="L5" s="49"/>
      <c r="M5" s="50"/>
      <c r="N5" s="14"/>
      <c r="O5" s="13"/>
    </row>
    <row r="6" spans="1:15" s="2" customFormat="1" ht="24.75" customHeight="1">
      <c r="A6" s="17">
        <v>1</v>
      </c>
      <c r="B6" s="17">
        <v>31</v>
      </c>
      <c r="C6" s="17">
        <v>101</v>
      </c>
      <c r="D6" s="17">
        <v>1</v>
      </c>
      <c r="E6" s="18" t="s">
        <v>20</v>
      </c>
      <c r="F6" s="17">
        <v>3</v>
      </c>
      <c r="G6" s="19">
        <v>154.7292</v>
      </c>
      <c r="H6" s="20">
        <v>26.1692</v>
      </c>
      <c r="I6" s="20">
        <v>128.56</v>
      </c>
      <c r="J6" s="51">
        <f>L6/G6</f>
        <v>12676.063600147872</v>
      </c>
      <c r="K6" s="51">
        <f>L6/I6</f>
        <v>15256.356409458618</v>
      </c>
      <c r="L6" s="51">
        <v>1961357.18</v>
      </c>
      <c r="M6" s="51"/>
      <c r="N6" s="52" t="s">
        <v>21</v>
      </c>
      <c r="O6" s="53"/>
    </row>
    <row r="7" spans="1:15" s="2" customFormat="1" ht="24.75" customHeight="1">
      <c r="A7" s="17">
        <v>2</v>
      </c>
      <c r="B7" s="17">
        <v>31</v>
      </c>
      <c r="C7" s="17">
        <v>102</v>
      </c>
      <c r="D7" s="17">
        <v>1</v>
      </c>
      <c r="E7" s="18" t="s">
        <v>20</v>
      </c>
      <c r="F7" s="17">
        <v>3</v>
      </c>
      <c r="G7" s="19">
        <v>154.7292</v>
      </c>
      <c r="H7" s="20">
        <v>26.1692</v>
      </c>
      <c r="I7" s="20">
        <v>128.56</v>
      </c>
      <c r="J7" s="51">
        <f aca="true" t="shared" si="0" ref="J7:J23">L7/G7</f>
        <v>13830.698924314222</v>
      </c>
      <c r="K7" s="51">
        <f aca="true" t="shared" si="1" ref="K7:K23">L7/I7</f>
        <v>16646.025046670813</v>
      </c>
      <c r="L7" s="51">
        <v>2140012.98</v>
      </c>
      <c r="M7" s="51"/>
      <c r="N7" s="52" t="s">
        <v>21</v>
      </c>
      <c r="O7" s="53"/>
    </row>
    <row r="8" spans="1:15" s="2" customFormat="1" ht="24.75" customHeight="1">
      <c r="A8" s="17">
        <v>3</v>
      </c>
      <c r="B8" s="17">
        <v>31</v>
      </c>
      <c r="C8" s="17">
        <v>201</v>
      </c>
      <c r="D8" s="17">
        <v>2</v>
      </c>
      <c r="E8" s="18" t="s">
        <v>20</v>
      </c>
      <c r="F8" s="17">
        <v>3</v>
      </c>
      <c r="G8" s="19">
        <v>171.0975</v>
      </c>
      <c r="H8" s="20">
        <v>28.9375</v>
      </c>
      <c r="I8" s="20">
        <v>142.16</v>
      </c>
      <c r="J8" s="51">
        <f t="shared" si="0"/>
        <v>10258.144391355807</v>
      </c>
      <c r="K8" s="51">
        <f t="shared" si="1"/>
        <v>12346.249718626901</v>
      </c>
      <c r="L8" s="51">
        <v>1755142.86</v>
      </c>
      <c r="M8" s="51"/>
      <c r="N8" s="52" t="s">
        <v>21</v>
      </c>
      <c r="O8" s="53"/>
    </row>
    <row r="9" spans="1:15" s="2" customFormat="1" ht="24.75" customHeight="1">
      <c r="A9" s="17">
        <v>4</v>
      </c>
      <c r="B9" s="17">
        <v>31</v>
      </c>
      <c r="C9" s="17">
        <v>202</v>
      </c>
      <c r="D9" s="17">
        <v>2</v>
      </c>
      <c r="E9" s="18" t="s">
        <v>20</v>
      </c>
      <c r="F9" s="17">
        <v>3</v>
      </c>
      <c r="G9" s="19">
        <v>171.0975</v>
      </c>
      <c r="H9" s="20">
        <v>28.9375</v>
      </c>
      <c r="I9" s="20">
        <v>142.16</v>
      </c>
      <c r="J9" s="51">
        <f t="shared" si="0"/>
        <v>11359.62670407224</v>
      </c>
      <c r="K9" s="51">
        <f t="shared" si="1"/>
        <v>13671.945202588633</v>
      </c>
      <c r="L9" s="51">
        <v>1943603.73</v>
      </c>
      <c r="M9" s="51"/>
      <c r="N9" s="52" t="s">
        <v>21</v>
      </c>
      <c r="O9" s="53"/>
    </row>
    <row r="10" spans="1:15" s="2" customFormat="1" ht="24.75" customHeight="1">
      <c r="A10" s="17">
        <v>5</v>
      </c>
      <c r="B10" s="17">
        <v>31</v>
      </c>
      <c r="C10" s="17">
        <v>301</v>
      </c>
      <c r="D10" s="17">
        <v>3</v>
      </c>
      <c r="E10" s="18" t="s">
        <v>22</v>
      </c>
      <c r="F10" s="17">
        <v>3</v>
      </c>
      <c r="G10" s="19">
        <v>143.2713</v>
      </c>
      <c r="H10" s="20">
        <v>24.2313</v>
      </c>
      <c r="I10" s="20">
        <v>119.04</v>
      </c>
      <c r="J10" s="51">
        <f t="shared" si="0"/>
        <v>12772.955016112788</v>
      </c>
      <c r="K10" s="51">
        <f t="shared" si="1"/>
        <v>15372.965977822581</v>
      </c>
      <c r="L10" s="51">
        <v>1829997.87</v>
      </c>
      <c r="M10" s="51"/>
      <c r="N10" s="52" t="s">
        <v>21</v>
      </c>
      <c r="O10" s="53"/>
    </row>
    <row r="11" spans="1:15" s="2" customFormat="1" ht="24.75" customHeight="1">
      <c r="A11" s="17">
        <v>6</v>
      </c>
      <c r="B11" s="17">
        <v>31</v>
      </c>
      <c r="C11" s="17">
        <v>302</v>
      </c>
      <c r="D11" s="17">
        <v>3</v>
      </c>
      <c r="E11" s="18" t="s">
        <v>22</v>
      </c>
      <c r="F11" s="17">
        <v>3</v>
      </c>
      <c r="G11" s="19">
        <v>143.2713</v>
      </c>
      <c r="H11" s="20">
        <v>24.2313</v>
      </c>
      <c r="I11" s="20">
        <v>119.04</v>
      </c>
      <c r="J11" s="51">
        <f t="shared" si="0"/>
        <v>13953.294832949796</v>
      </c>
      <c r="K11" s="51">
        <f t="shared" si="1"/>
        <v>16793.57098454301</v>
      </c>
      <c r="L11" s="51">
        <v>1999106.69</v>
      </c>
      <c r="M11" s="51"/>
      <c r="N11" s="52" t="s">
        <v>21</v>
      </c>
      <c r="O11" s="53"/>
    </row>
    <row r="12" spans="1:15" s="2" customFormat="1" ht="24.75" customHeight="1">
      <c r="A12" s="17">
        <v>7</v>
      </c>
      <c r="B12" s="17">
        <v>32</v>
      </c>
      <c r="C12" s="17">
        <v>101</v>
      </c>
      <c r="D12" s="17">
        <v>1</v>
      </c>
      <c r="E12" s="18" t="s">
        <v>20</v>
      </c>
      <c r="F12" s="17">
        <v>3</v>
      </c>
      <c r="G12" s="19">
        <v>154.7292</v>
      </c>
      <c r="H12" s="20">
        <v>26.1692</v>
      </c>
      <c r="I12" s="20">
        <v>128.56</v>
      </c>
      <c r="J12" s="51">
        <f t="shared" si="0"/>
        <v>12608.900711695014</v>
      </c>
      <c r="K12" s="51">
        <f t="shared" si="1"/>
        <v>15175.52209085252</v>
      </c>
      <c r="L12" s="51">
        <v>1950965.12</v>
      </c>
      <c r="M12" s="51"/>
      <c r="N12" s="52" t="s">
        <v>21</v>
      </c>
      <c r="O12" s="53"/>
    </row>
    <row r="13" spans="1:15" s="2" customFormat="1" ht="24.75" customHeight="1">
      <c r="A13" s="17">
        <v>8</v>
      </c>
      <c r="B13" s="17">
        <v>32</v>
      </c>
      <c r="C13" s="17">
        <v>102</v>
      </c>
      <c r="D13" s="17">
        <v>1</v>
      </c>
      <c r="E13" s="18" t="s">
        <v>20</v>
      </c>
      <c r="F13" s="17">
        <v>3</v>
      </c>
      <c r="G13" s="19">
        <v>154.7292</v>
      </c>
      <c r="H13" s="20">
        <v>26.1692</v>
      </c>
      <c r="I13" s="20">
        <v>128.56</v>
      </c>
      <c r="J13" s="51">
        <f t="shared" si="0"/>
        <v>12608.530968944453</v>
      </c>
      <c r="K13" s="51">
        <f t="shared" si="1"/>
        <v>15175.077084629744</v>
      </c>
      <c r="L13" s="51">
        <v>1950907.91</v>
      </c>
      <c r="M13" s="51"/>
      <c r="N13" s="52" t="s">
        <v>21</v>
      </c>
      <c r="O13" s="53"/>
    </row>
    <row r="14" spans="1:15" s="2" customFormat="1" ht="24.75" customHeight="1">
      <c r="A14" s="17">
        <v>9</v>
      </c>
      <c r="B14" s="17">
        <v>32</v>
      </c>
      <c r="C14" s="17">
        <v>201</v>
      </c>
      <c r="D14" s="17">
        <v>2</v>
      </c>
      <c r="E14" s="18" t="s">
        <v>20</v>
      </c>
      <c r="F14" s="17">
        <v>3</v>
      </c>
      <c r="G14" s="19">
        <v>171.0975</v>
      </c>
      <c r="H14" s="20">
        <v>28.9375</v>
      </c>
      <c r="I14" s="20">
        <v>142.16</v>
      </c>
      <c r="J14" s="51">
        <f t="shared" si="0"/>
        <v>10255.624366223936</v>
      </c>
      <c r="K14" s="51">
        <f t="shared" si="1"/>
        <v>12343.21672763084</v>
      </c>
      <c r="L14" s="51">
        <v>1754711.69</v>
      </c>
      <c r="M14" s="51"/>
      <c r="N14" s="52" t="s">
        <v>21</v>
      </c>
      <c r="O14" s="53"/>
    </row>
    <row r="15" spans="1:15" s="2" customFormat="1" ht="24.75" customHeight="1">
      <c r="A15" s="17">
        <v>10</v>
      </c>
      <c r="B15" s="17">
        <v>32</v>
      </c>
      <c r="C15" s="17">
        <v>301</v>
      </c>
      <c r="D15" s="17">
        <v>3</v>
      </c>
      <c r="E15" s="18" t="s">
        <v>22</v>
      </c>
      <c r="F15" s="17">
        <v>3</v>
      </c>
      <c r="G15" s="19">
        <v>143.2713</v>
      </c>
      <c r="H15" s="20">
        <v>24.2313</v>
      </c>
      <c r="I15" s="20">
        <v>119.04</v>
      </c>
      <c r="J15" s="51">
        <f t="shared" si="0"/>
        <v>12772.955016112788</v>
      </c>
      <c r="K15" s="51">
        <f t="shared" si="1"/>
        <v>15372.965977822581</v>
      </c>
      <c r="L15" s="51">
        <v>1829997.87</v>
      </c>
      <c r="M15" s="51"/>
      <c r="N15" s="52" t="s">
        <v>21</v>
      </c>
      <c r="O15" s="53"/>
    </row>
    <row r="16" spans="1:15" s="2" customFormat="1" ht="24.75" customHeight="1">
      <c r="A16" s="17">
        <v>11</v>
      </c>
      <c r="B16" s="17">
        <v>32</v>
      </c>
      <c r="C16" s="17">
        <v>302</v>
      </c>
      <c r="D16" s="17">
        <v>3</v>
      </c>
      <c r="E16" s="18" t="s">
        <v>22</v>
      </c>
      <c r="F16" s="17">
        <v>3</v>
      </c>
      <c r="G16" s="19">
        <v>143.2713</v>
      </c>
      <c r="H16" s="20">
        <v>24.2313</v>
      </c>
      <c r="I16" s="20">
        <v>119.04</v>
      </c>
      <c r="J16" s="51">
        <f t="shared" si="0"/>
        <v>12772.955016112788</v>
      </c>
      <c r="K16" s="51">
        <f t="shared" si="1"/>
        <v>15372.965977822581</v>
      </c>
      <c r="L16" s="51">
        <v>1829997.87</v>
      </c>
      <c r="M16" s="51"/>
      <c r="N16" s="52" t="s">
        <v>21</v>
      </c>
      <c r="O16" s="53"/>
    </row>
    <row r="17" spans="1:15" s="2" customFormat="1" ht="24.75" customHeight="1">
      <c r="A17" s="17">
        <v>12</v>
      </c>
      <c r="B17" s="17">
        <v>33</v>
      </c>
      <c r="C17" s="17">
        <v>101</v>
      </c>
      <c r="D17" s="17">
        <v>1</v>
      </c>
      <c r="E17" s="18" t="s">
        <v>20</v>
      </c>
      <c r="F17" s="17">
        <v>3</v>
      </c>
      <c r="G17" s="19">
        <v>154.7292</v>
      </c>
      <c r="H17" s="20">
        <v>26.1692</v>
      </c>
      <c r="I17" s="20">
        <v>128.56</v>
      </c>
      <c r="J17" s="51">
        <f t="shared" si="0"/>
        <v>13501.525180767432</v>
      </c>
      <c r="K17" s="51">
        <f t="shared" si="1"/>
        <v>16249.845908525202</v>
      </c>
      <c r="L17" s="51">
        <v>2089080.19</v>
      </c>
      <c r="M17" s="51"/>
      <c r="N17" s="52" t="s">
        <v>21</v>
      </c>
      <c r="O17" s="53"/>
    </row>
    <row r="18" spans="1:15" s="2" customFormat="1" ht="24.75" customHeight="1">
      <c r="A18" s="17">
        <v>13</v>
      </c>
      <c r="B18" s="17">
        <v>33</v>
      </c>
      <c r="C18" s="17">
        <v>102</v>
      </c>
      <c r="D18" s="17">
        <v>1</v>
      </c>
      <c r="E18" s="18" t="s">
        <v>20</v>
      </c>
      <c r="F18" s="17">
        <v>3</v>
      </c>
      <c r="G18" s="19">
        <v>154.7292</v>
      </c>
      <c r="H18" s="20">
        <v>26.1692</v>
      </c>
      <c r="I18" s="20">
        <v>128.56</v>
      </c>
      <c r="J18" s="51">
        <f t="shared" si="0"/>
        <v>12608.34341546392</v>
      </c>
      <c r="K18" s="51">
        <f t="shared" si="1"/>
        <v>15174.85135345364</v>
      </c>
      <c r="L18" s="51">
        <v>1950878.89</v>
      </c>
      <c r="M18" s="51"/>
      <c r="N18" s="52" t="s">
        <v>21</v>
      </c>
      <c r="O18" s="53"/>
    </row>
    <row r="19" spans="1:15" s="2" customFormat="1" ht="24.75" customHeight="1">
      <c r="A19" s="17">
        <v>14</v>
      </c>
      <c r="B19" s="17">
        <v>33</v>
      </c>
      <c r="C19" s="17">
        <v>201</v>
      </c>
      <c r="D19" s="17">
        <v>2</v>
      </c>
      <c r="E19" s="18" t="s">
        <v>20</v>
      </c>
      <c r="F19" s="17">
        <v>3</v>
      </c>
      <c r="G19" s="19">
        <v>171.0975</v>
      </c>
      <c r="H19" s="20">
        <v>28.9375</v>
      </c>
      <c r="I19" s="20">
        <v>142.16</v>
      </c>
      <c r="J19" s="51">
        <f t="shared" si="0"/>
        <v>11113.867882347784</v>
      </c>
      <c r="K19" s="51">
        <f t="shared" si="1"/>
        <v>13376.160734383793</v>
      </c>
      <c r="L19" s="51">
        <v>1901555.01</v>
      </c>
      <c r="M19" s="51"/>
      <c r="N19" s="52" t="s">
        <v>21</v>
      </c>
      <c r="O19" s="53"/>
    </row>
    <row r="20" spans="1:15" s="2" customFormat="1" ht="24.75" customHeight="1">
      <c r="A20" s="17">
        <v>15</v>
      </c>
      <c r="B20" s="17">
        <v>33</v>
      </c>
      <c r="C20" s="17">
        <v>202</v>
      </c>
      <c r="D20" s="17">
        <v>2</v>
      </c>
      <c r="E20" s="18" t="s">
        <v>20</v>
      </c>
      <c r="F20" s="17">
        <v>3</v>
      </c>
      <c r="G20" s="19">
        <v>171.0975</v>
      </c>
      <c r="H20" s="20">
        <v>28.9375</v>
      </c>
      <c r="I20" s="20">
        <v>142.16</v>
      </c>
      <c r="J20" s="51">
        <f t="shared" si="0"/>
        <v>10256.293283069594</v>
      </c>
      <c r="K20" s="51">
        <f t="shared" si="1"/>
        <v>12344.021806415307</v>
      </c>
      <c r="L20" s="51">
        <v>1754826.14</v>
      </c>
      <c r="M20" s="51"/>
      <c r="N20" s="52" t="s">
        <v>21</v>
      </c>
      <c r="O20" s="53"/>
    </row>
    <row r="21" spans="1:15" s="2" customFormat="1" ht="24.75" customHeight="1">
      <c r="A21" s="17">
        <v>16</v>
      </c>
      <c r="B21" s="17">
        <v>33</v>
      </c>
      <c r="C21" s="17">
        <v>301</v>
      </c>
      <c r="D21" s="17">
        <v>3</v>
      </c>
      <c r="E21" s="18" t="s">
        <v>22</v>
      </c>
      <c r="F21" s="17">
        <v>3</v>
      </c>
      <c r="G21" s="19">
        <v>143.2713</v>
      </c>
      <c r="H21" s="20">
        <v>24.2313</v>
      </c>
      <c r="I21" s="20">
        <v>119.04</v>
      </c>
      <c r="J21" s="51">
        <f t="shared" si="0"/>
        <v>13690.99652198312</v>
      </c>
      <c r="K21" s="51">
        <f t="shared" si="1"/>
        <v>16477.88029233871</v>
      </c>
      <c r="L21" s="51">
        <v>1961526.87</v>
      </c>
      <c r="M21" s="51"/>
      <c r="N21" s="52" t="s">
        <v>21</v>
      </c>
      <c r="O21" s="53"/>
    </row>
    <row r="22" spans="1:15" s="2" customFormat="1" ht="24.75" customHeight="1">
      <c r="A22" s="17">
        <v>17</v>
      </c>
      <c r="B22" s="17">
        <v>33</v>
      </c>
      <c r="C22" s="17">
        <v>302</v>
      </c>
      <c r="D22" s="17">
        <v>3</v>
      </c>
      <c r="E22" s="18" t="s">
        <v>22</v>
      </c>
      <c r="F22" s="17">
        <v>3</v>
      </c>
      <c r="G22" s="19">
        <v>143.2713</v>
      </c>
      <c r="H22" s="20">
        <v>24.2313</v>
      </c>
      <c r="I22" s="20">
        <v>119.04</v>
      </c>
      <c r="J22" s="51">
        <f t="shared" si="0"/>
        <v>12786.400276957074</v>
      </c>
      <c r="K22" s="51">
        <f t="shared" si="1"/>
        <v>15389.148101478493</v>
      </c>
      <c r="L22" s="51">
        <v>1831924.19</v>
      </c>
      <c r="M22" s="51"/>
      <c r="N22" s="52" t="s">
        <v>21</v>
      </c>
      <c r="O22" s="53"/>
    </row>
    <row r="23" spans="1:15" s="2" customFormat="1" ht="24.75" customHeight="1">
      <c r="A23" s="21" t="s">
        <v>23</v>
      </c>
      <c r="B23" s="22"/>
      <c r="C23" s="22"/>
      <c r="D23" s="22"/>
      <c r="E23" s="22"/>
      <c r="F23" s="23"/>
      <c r="G23" s="24">
        <f>SUM(G6:G22)</f>
        <v>2643.4904999999994</v>
      </c>
      <c r="H23" s="24">
        <f>SUM(H6:H22)</f>
        <v>447.0904999999999</v>
      </c>
      <c r="I23" s="24">
        <f>SUM(I6:I22)</f>
        <v>2196.4</v>
      </c>
      <c r="J23" s="51">
        <f t="shared" si="0"/>
        <v>12269.986618071833</v>
      </c>
      <c r="K23" s="54">
        <f t="shared" si="1"/>
        <v>14767.616581679114</v>
      </c>
      <c r="L23" s="54">
        <f>SUM(L6:L22)</f>
        <v>32435593.06000001</v>
      </c>
      <c r="M23" s="54"/>
      <c r="N23" s="52"/>
      <c r="O23" s="55"/>
    </row>
    <row r="24" spans="1:15" s="2" customFormat="1" ht="31.5" customHeight="1">
      <c r="A24" s="25" t="s">
        <v>24</v>
      </c>
      <c r="B24" s="26"/>
      <c r="C24" s="26"/>
      <c r="D24" s="26"/>
      <c r="E24" s="26"/>
      <c r="F24" s="26"/>
      <c r="G24" s="27"/>
      <c r="H24" s="28"/>
      <c r="I24" s="27"/>
      <c r="J24" s="56"/>
      <c r="K24" s="56"/>
      <c r="L24" s="56"/>
      <c r="M24" s="26"/>
      <c r="N24" s="26"/>
      <c r="O24" s="57"/>
    </row>
    <row r="25" spans="1:15" s="2" customFormat="1" ht="69.75" customHeight="1">
      <c r="A25" s="29" t="s">
        <v>25</v>
      </c>
      <c r="B25" s="30"/>
      <c r="C25" s="30"/>
      <c r="D25" s="30"/>
      <c r="E25" s="30"/>
      <c r="F25" s="30"/>
      <c r="G25" s="31"/>
      <c r="H25" s="32"/>
      <c r="I25" s="31"/>
      <c r="J25" s="58"/>
      <c r="K25" s="58"/>
      <c r="L25" s="58"/>
      <c r="M25" s="30"/>
      <c r="N25" s="30"/>
      <c r="O25" s="30"/>
    </row>
    <row r="26" spans="1:15" s="2" customFormat="1" ht="24.75" customHeight="1">
      <c r="A26" s="33" t="s">
        <v>26</v>
      </c>
      <c r="B26" s="33"/>
      <c r="C26" s="33"/>
      <c r="D26" s="33"/>
      <c r="E26" s="33"/>
      <c r="F26" s="33"/>
      <c r="G26" s="34"/>
      <c r="H26" s="35"/>
      <c r="I26" s="34"/>
      <c r="J26" s="59"/>
      <c r="M26" s="33"/>
      <c r="N26" s="36"/>
      <c r="O26" s="36"/>
    </row>
    <row r="27" spans="1:15" s="2" customFormat="1" ht="24.75" customHeight="1">
      <c r="A27" s="33" t="s">
        <v>27</v>
      </c>
      <c r="B27" s="33"/>
      <c r="C27" s="33"/>
      <c r="D27" s="33"/>
      <c r="E27" s="33"/>
      <c r="F27" s="36"/>
      <c r="G27" s="37"/>
      <c r="H27" s="38"/>
      <c r="I27" s="37"/>
      <c r="J27" s="60"/>
      <c r="K27" s="42" t="s">
        <v>28</v>
      </c>
      <c r="L27" s="61"/>
      <c r="M27" s="33"/>
      <c r="N27" s="36"/>
      <c r="O27" s="36"/>
    </row>
    <row r="28" spans="1:12" s="2" customFormat="1" ht="24.75" customHeight="1">
      <c r="A28" s="33" t="s">
        <v>29</v>
      </c>
      <c r="B28" s="33"/>
      <c r="C28" s="33"/>
      <c r="D28" s="33"/>
      <c r="E28" s="33"/>
      <c r="G28" s="39"/>
      <c r="H28" s="40"/>
      <c r="I28" s="39"/>
      <c r="J28" s="62"/>
      <c r="K28" s="42" t="s">
        <v>30</v>
      </c>
      <c r="L28" s="61"/>
    </row>
    <row r="29" spans="7:12" s="2" customFormat="1" ht="24.75" customHeight="1">
      <c r="G29" s="39"/>
      <c r="H29" s="40"/>
      <c r="I29" s="39"/>
      <c r="J29" s="62"/>
      <c r="K29" s="62"/>
      <c r="L29" s="62"/>
    </row>
    <row r="30" spans="7:12" s="2" customFormat="1" ht="24.75" customHeight="1">
      <c r="G30" s="39"/>
      <c r="H30" s="40"/>
      <c r="I30" s="39"/>
      <c r="J30" s="62"/>
      <c r="K30" s="62"/>
      <c r="L30" s="62"/>
    </row>
    <row r="31" spans="7:12" s="2" customFormat="1" ht="24.75" customHeight="1">
      <c r="G31" s="39"/>
      <c r="H31" s="40"/>
      <c r="I31" s="39"/>
      <c r="J31" s="62"/>
      <c r="K31" s="62"/>
      <c r="L31" s="62"/>
    </row>
    <row r="32" spans="7:12" s="2" customFormat="1" ht="24.75" customHeight="1">
      <c r="G32" s="39"/>
      <c r="H32" s="40"/>
      <c r="I32" s="39"/>
      <c r="J32" s="62"/>
      <c r="K32" s="62"/>
      <c r="L32" s="62"/>
    </row>
    <row r="33" spans="7:12" s="2" customFormat="1" ht="24.75" customHeight="1">
      <c r="G33" s="39"/>
      <c r="H33" s="40"/>
      <c r="I33" s="39"/>
      <c r="J33" s="62"/>
      <c r="K33" s="62"/>
      <c r="L33" s="62"/>
    </row>
    <row r="34" spans="7:12" s="2" customFormat="1" ht="24.75" customHeight="1">
      <c r="G34" s="39"/>
      <c r="H34" s="40"/>
      <c r="I34" s="39"/>
      <c r="J34" s="62"/>
      <c r="K34" s="62"/>
      <c r="L34" s="62"/>
    </row>
    <row r="35" spans="7:12" s="2" customFormat="1" ht="24.75" customHeight="1">
      <c r="G35" s="39"/>
      <c r="H35" s="40"/>
      <c r="I35" s="39"/>
      <c r="J35" s="62"/>
      <c r="K35" s="62"/>
      <c r="L35" s="62"/>
    </row>
    <row r="36" spans="7:12" s="2" customFormat="1" ht="24.75" customHeight="1">
      <c r="G36" s="39"/>
      <c r="H36" s="40"/>
      <c r="I36" s="39"/>
      <c r="J36" s="62"/>
      <c r="K36" s="62"/>
      <c r="L36" s="62"/>
    </row>
    <row r="37" spans="7:12" s="2" customFormat="1" ht="30.75" customHeight="1">
      <c r="G37" s="39"/>
      <c r="H37" s="40"/>
      <c r="I37" s="39"/>
      <c r="J37" s="62"/>
      <c r="K37" s="62"/>
      <c r="L37" s="62"/>
    </row>
    <row r="38" ht="42" customHeight="1"/>
    <row r="39" ht="51.75" customHeight="1"/>
    <row r="40" ht="27" customHeight="1"/>
    <row r="41" ht="25.5" customHeight="1"/>
  </sheetData>
  <sheetProtection/>
  <autoFilter ref="A5:O28"/>
  <mergeCells count="23">
    <mergeCell ref="A1:B1"/>
    <mergeCell ref="A2:O2"/>
    <mergeCell ref="A23:F23"/>
    <mergeCell ref="A24:O24"/>
    <mergeCell ref="A25:O25"/>
    <mergeCell ref="A26:E26"/>
    <mergeCell ref="A27:E27"/>
    <mergeCell ref="A28:E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27" sqref="A27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2022-04-11T03:33:19Z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