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500" activeTab="0"/>
  </bookViews>
  <sheets>
    <sheet name="2栋备案价" sheetId="1" r:id="rId1"/>
  </sheets>
  <definedNames>
    <definedName name="Excel_BuiltIn_Print_Titles" localSheetId="0">'2栋备案价'!$1:$5</definedName>
    <definedName name="_xlnm.Print_Titles" localSheetId="0">'2栋备案价'!$1:$5</definedName>
  </definedNames>
  <calcPr fullCalcOnLoad="1"/>
</workbook>
</file>

<file path=xl/sharedStrings.xml><?xml version="1.0" encoding="utf-8"?>
<sst xmlns="http://schemas.openxmlformats.org/spreadsheetml/2006/main" count="382" uniqueCount="33">
  <si>
    <t>附件2</t>
  </si>
  <si>
    <t>清远市新建商品住房销售价格备案表</t>
  </si>
  <si>
    <t>房地产开发企业名称或中介服务机构名称：清远市清新区启创置业有限公司</t>
  </si>
  <si>
    <t>项目(楼盘)名称：</t>
  </si>
  <si>
    <t>启创华府B2栋</t>
  </si>
  <si>
    <t>序号</t>
  </si>
  <si>
    <t>幢（栋）号</t>
  </si>
  <si>
    <t>房号</t>
  </si>
  <si>
    <t>楼层(F)</t>
  </si>
  <si>
    <t>户型</t>
  </si>
  <si>
    <t>层高（m）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</si>
  <si>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</si>
  <si>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</si>
  <si>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</si>
  <si>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</si>
  <si>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</si>
  <si>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</si>
  <si>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</si>
  <si>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</si>
  <si>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B2</t>
  </si>
  <si>
    <t>四房两厅两卫</t>
  </si>
  <si>
    <t>3m</t>
  </si>
  <si>
    <t>未售</t>
  </si>
  <si>
    <t>毛坯</t>
  </si>
  <si>
    <t>三房两厅两卫</t>
  </si>
  <si>
    <r>
      <t>本楼栋总面积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均价</t>
    </r>
  </si>
  <si>
    <r>
      <t xml:space="preserve">本栋销售住宅共  </t>
    </r>
    <r>
      <rPr>
        <sz val="12"/>
        <rFont val="Times New Roman"/>
        <family val="1"/>
      </rPr>
      <t xml:space="preserve">71 </t>
    </r>
    <r>
      <rPr>
        <sz val="12"/>
        <rFont val="宋体"/>
        <family val="0"/>
      </rPr>
      <t>套，销售住宅总建筑面积：7920.55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㎡，套内面积：</t>
    </r>
    <r>
      <rPr>
        <sz val="12"/>
        <rFont val="Times New Roman"/>
        <family val="1"/>
      </rPr>
      <t xml:space="preserve">6591.02  </t>
    </r>
    <r>
      <rPr>
        <sz val="12"/>
        <rFont val="宋体"/>
        <family val="0"/>
      </rPr>
      <t>㎡，分摊面积：1329.53㎡，销售均价：7197.62元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㎡（建筑面积）、8649.51元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</si>
  <si>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</si>
  <si>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</si>
  <si>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企业物价员：罗兆熙</t>
  </si>
  <si>
    <t>价格举报投诉电话：12345</t>
  </si>
  <si>
    <t>企业投诉电话：13653000131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</si>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</sst>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);[Red]\(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i/>
      <sz val="12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ill="0" applyBorder="0" applyAlignment="0" applyProtection="0"/>
    <xf numFmtId="41" fontId="12" fillId="0" borderId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ill="0" applyBorder="0" applyAlignment="0" applyProtection="0"/>
    <xf numFmtId="0" fontId="3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8" borderId="2" applyNumberFormat="0" applyFont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10" borderId="0" applyNumberFormat="0" applyBorder="0" applyAlignment="0" applyProtection="0"/>
    <xf numFmtId="0" fontId="36" fillId="0" borderId="5" applyNumberFormat="0" applyFill="0" applyAlignment="0" applyProtection="0"/>
    <xf numFmtId="0" fontId="33" fillId="11" borderId="0" applyNumberFormat="0" applyBorder="0" applyAlignment="0" applyProtection="0"/>
    <xf numFmtId="0" fontId="42" fillId="12" borderId="6" applyNumberFormat="0" applyAlignment="0" applyProtection="0"/>
    <xf numFmtId="0" fontId="43" fillId="12" borderId="1" applyNumberFormat="0" applyAlignment="0" applyProtection="0"/>
    <xf numFmtId="0" fontId="44" fillId="13" borderId="7" applyNumberFormat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  <xf numFmtId="176" fontId="8" fillId="0" borderId="0">
      <alignment/>
      <protection/>
    </xf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说明文本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selection activeCell="P79" sqref="P79"/>
    </sheetView>
  </sheetViews>
  <sheetFormatPr defaultColWidth="9.00390625" defaultRowHeight="14.25"/>
  <cols>
    <col min="1" max="1" width="5.375" style="4" bestFit="1" customWidth="1"/>
    <col min="2" max="2" width="8.625" style="4" bestFit="1" customWidth="1"/>
    <col min="3" max="3" width="7.875" style="5" bestFit="1" customWidth="1"/>
    <col min="4" max="4" width="6.375" style="5" bestFit="1" customWidth="1"/>
    <col min="5" max="5" width="12.50390625" style="5" bestFit="1" customWidth="1"/>
    <col min="6" max="6" width="6.125" style="5" bestFit="1" customWidth="1"/>
    <col min="7" max="7" width="9.625" style="5" bestFit="1" customWidth="1"/>
    <col min="8" max="8" width="9.50390625" style="5" bestFit="1" customWidth="1"/>
    <col min="9" max="9" width="9.625" style="5" bestFit="1" customWidth="1"/>
    <col min="10" max="10" width="10.625" style="5" bestFit="1" customWidth="1"/>
    <col min="11" max="11" width="11.125" style="5" bestFit="1" customWidth="1"/>
    <col min="12" max="12" width="13.25390625" style="5" customWidth="1"/>
    <col min="13" max="13" width="8.625" style="5" bestFit="1" customWidth="1"/>
    <col min="14" max="14" width="7.625" style="5" bestFit="1" customWidth="1"/>
    <col min="15" max="16384" width="9.00390625" style="5" customWidth="1"/>
  </cols>
  <sheetData>
    <row r="1" spans="1:2" ht="18" customHeight="1">
      <c r="A1" s="6" t="s">
        <v>0</v>
      </c>
      <c r="B1" s="6"/>
    </row>
    <row r="2" spans="1:14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4" customHeight="1">
      <c r="A3" s="8" t="s">
        <v>2</v>
      </c>
      <c r="B3" s="8"/>
      <c r="C3" s="8"/>
      <c r="D3" s="8"/>
      <c r="E3" s="8"/>
      <c r="F3" s="8"/>
      <c r="G3" s="9"/>
      <c r="H3" s="9"/>
      <c r="I3" s="21" t="s">
        <v>3</v>
      </c>
      <c r="K3" s="22" t="s">
        <v>4</v>
      </c>
      <c r="M3" s="23"/>
      <c r="N3" s="23"/>
    </row>
    <row r="4" spans="1:14" ht="30" customHeight="1">
      <c r="A4" s="10" t="s">
        <v>5</v>
      </c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24" t="s">
        <v>18</v>
      </c>
    </row>
    <row r="5" spans="1:14" ht="14.2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4"/>
    </row>
    <row r="6" spans="1:14" s="1" customFormat="1" ht="24.75" customHeight="1">
      <c r="A6" s="13">
        <v>1</v>
      </c>
      <c r="B6" s="14" t="s">
        <v>19</v>
      </c>
      <c r="C6" s="15">
        <v>201</v>
      </c>
      <c r="D6" s="13">
        <v>2</v>
      </c>
      <c r="E6" s="16" t="s">
        <v>20</v>
      </c>
      <c r="F6" s="14" t="s">
        <v>21</v>
      </c>
      <c r="G6" s="14">
        <v>123.44</v>
      </c>
      <c r="H6" s="17">
        <v>20.72</v>
      </c>
      <c r="I6" s="17">
        <v>102.72</v>
      </c>
      <c r="J6" s="25">
        <f aca="true" t="shared" si="0" ref="J6:J35">L6/G6</f>
        <v>8269.13277705768</v>
      </c>
      <c r="K6" s="25">
        <f aca="true" t="shared" si="1" ref="K6:K41">L6/I6</f>
        <v>9937.127628504673</v>
      </c>
      <c r="L6" s="17">
        <v>1020741.75</v>
      </c>
      <c r="M6" s="18" t="s">
        <v>22</v>
      </c>
      <c r="N6" s="18" t="s">
        <v>23</v>
      </c>
    </row>
    <row r="7" spans="1:14" s="2" customFormat="1" ht="24.75" customHeight="1">
      <c r="A7" s="13">
        <v>2</v>
      </c>
      <c r="B7" s="14" t="s">
        <v>19</v>
      </c>
      <c r="C7" s="15">
        <v>401</v>
      </c>
      <c r="D7" s="13">
        <v>4</v>
      </c>
      <c r="E7" s="16" t="s">
        <v>20</v>
      </c>
      <c r="F7" s="14" t="s">
        <v>21</v>
      </c>
      <c r="G7" s="14">
        <v>123.44</v>
      </c>
      <c r="H7" s="18">
        <v>20.72</v>
      </c>
      <c r="I7" s="18">
        <v>102.72</v>
      </c>
      <c r="J7" s="25">
        <f t="shared" si="0"/>
        <v>6598.676523007129</v>
      </c>
      <c r="K7" s="25">
        <f t="shared" si="1"/>
        <v>7929.717971183801</v>
      </c>
      <c r="L7" s="14">
        <v>814540.63</v>
      </c>
      <c r="M7" s="18" t="s">
        <v>22</v>
      </c>
      <c r="N7" s="18" t="s">
        <v>23</v>
      </c>
    </row>
    <row r="8" spans="1:14" s="2" customFormat="1" ht="24.75" customHeight="1">
      <c r="A8" s="13">
        <v>3</v>
      </c>
      <c r="B8" s="14" t="s">
        <v>19</v>
      </c>
      <c r="C8" s="15">
        <v>1301</v>
      </c>
      <c r="D8" s="13">
        <v>13</v>
      </c>
      <c r="E8" s="16" t="s">
        <v>20</v>
      </c>
      <c r="F8" s="14" t="s">
        <v>21</v>
      </c>
      <c r="G8" s="14">
        <v>123.44</v>
      </c>
      <c r="H8" s="18">
        <v>20.72</v>
      </c>
      <c r="I8" s="18">
        <v>102.72</v>
      </c>
      <c r="J8" s="25">
        <f>SUM(L8/G8)</f>
        <v>7980</v>
      </c>
      <c r="K8" s="25">
        <f t="shared" si="1"/>
        <v>9589.672897196262</v>
      </c>
      <c r="L8" s="14">
        <v>985051.2</v>
      </c>
      <c r="M8" s="18" t="s">
        <v>22</v>
      </c>
      <c r="N8" s="18" t="s">
        <v>23</v>
      </c>
    </row>
    <row r="9" spans="1:14" s="2" customFormat="1" ht="24.75" customHeight="1">
      <c r="A9" s="13">
        <v>4</v>
      </c>
      <c r="B9" s="14" t="s">
        <v>19</v>
      </c>
      <c r="C9" s="15">
        <v>1501</v>
      </c>
      <c r="D9" s="13">
        <v>15</v>
      </c>
      <c r="E9" s="16" t="s">
        <v>20</v>
      </c>
      <c r="F9" s="14" t="s">
        <v>21</v>
      </c>
      <c r="G9" s="14">
        <v>123.44</v>
      </c>
      <c r="H9" s="18">
        <v>20.72</v>
      </c>
      <c r="I9" s="18">
        <v>102.72</v>
      </c>
      <c r="J9" s="25">
        <f>SUM(L9/G9)</f>
        <v>8010</v>
      </c>
      <c r="K9" s="25">
        <f t="shared" si="1"/>
        <v>9625.724299065421</v>
      </c>
      <c r="L9" s="14">
        <v>988754.4</v>
      </c>
      <c r="M9" s="18" t="s">
        <v>22</v>
      </c>
      <c r="N9" s="18" t="s">
        <v>23</v>
      </c>
    </row>
    <row r="10" spans="1:14" s="2" customFormat="1" ht="24.75" customHeight="1">
      <c r="A10" s="13">
        <v>5</v>
      </c>
      <c r="B10" s="14" t="s">
        <v>19</v>
      </c>
      <c r="C10" s="15">
        <v>2101</v>
      </c>
      <c r="D10" s="13">
        <v>21</v>
      </c>
      <c r="E10" s="16" t="s">
        <v>20</v>
      </c>
      <c r="F10" s="14" t="s">
        <v>21</v>
      </c>
      <c r="G10" s="14">
        <v>123.44</v>
      </c>
      <c r="H10" s="18">
        <v>20.72</v>
      </c>
      <c r="I10" s="18">
        <v>102.72</v>
      </c>
      <c r="J10" s="25">
        <f t="shared" si="0"/>
        <v>7530.729180168502</v>
      </c>
      <c r="K10" s="25">
        <f t="shared" si="1"/>
        <v>9049.778134735203</v>
      </c>
      <c r="L10" s="14">
        <v>929593.21</v>
      </c>
      <c r="M10" s="18" t="s">
        <v>22</v>
      </c>
      <c r="N10" s="18" t="s">
        <v>23</v>
      </c>
    </row>
    <row r="11" spans="1:14" s="2" customFormat="1" ht="24.75" customHeight="1">
      <c r="A11" s="13">
        <v>6</v>
      </c>
      <c r="B11" s="14" t="s">
        <v>19</v>
      </c>
      <c r="C11" s="15">
        <v>2201</v>
      </c>
      <c r="D11" s="13">
        <v>22</v>
      </c>
      <c r="E11" s="16" t="s">
        <v>20</v>
      </c>
      <c r="F11" s="14" t="s">
        <v>21</v>
      </c>
      <c r="G11" s="14">
        <v>123.44</v>
      </c>
      <c r="H11" s="18">
        <v>20.72</v>
      </c>
      <c r="I11" s="18">
        <v>102.72</v>
      </c>
      <c r="J11" s="25">
        <f t="shared" si="0"/>
        <v>7530.729180168502</v>
      </c>
      <c r="K11" s="25">
        <f t="shared" si="1"/>
        <v>9049.778134735203</v>
      </c>
      <c r="L11" s="14">
        <v>929593.21</v>
      </c>
      <c r="M11" s="18" t="s">
        <v>22</v>
      </c>
      <c r="N11" s="18" t="s">
        <v>23</v>
      </c>
    </row>
    <row r="12" spans="1:14" s="2" customFormat="1" ht="24.75" customHeight="1">
      <c r="A12" s="13">
        <v>7</v>
      </c>
      <c r="B12" s="14" t="s">
        <v>19</v>
      </c>
      <c r="C12" s="15">
        <v>2601</v>
      </c>
      <c r="D12" s="13">
        <v>26</v>
      </c>
      <c r="E12" s="16" t="s">
        <v>20</v>
      </c>
      <c r="F12" s="14" t="s">
        <v>21</v>
      </c>
      <c r="G12" s="14">
        <v>123.44</v>
      </c>
      <c r="H12" s="18">
        <v>20.72</v>
      </c>
      <c r="I12" s="18">
        <v>102.72</v>
      </c>
      <c r="J12" s="25">
        <f t="shared" si="0"/>
        <v>7639.5833603370065</v>
      </c>
      <c r="K12" s="25">
        <f t="shared" si="1"/>
        <v>9180.589661214954</v>
      </c>
      <c r="L12" s="14">
        <v>943030.17</v>
      </c>
      <c r="M12" s="18" t="s">
        <v>22</v>
      </c>
      <c r="N12" s="18" t="s">
        <v>23</v>
      </c>
    </row>
    <row r="13" spans="1:14" s="2" customFormat="1" ht="24.75" customHeight="1">
      <c r="A13" s="13">
        <v>8</v>
      </c>
      <c r="B13" s="14" t="s">
        <v>19</v>
      </c>
      <c r="C13" s="15">
        <v>2701</v>
      </c>
      <c r="D13" s="13">
        <v>27</v>
      </c>
      <c r="E13" s="16" t="s">
        <v>20</v>
      </c>
      <c r="F13" s="14" t="s">
        <v>21</v>
      </c>
      <c r="G13" s="14">
        <v>123.44</v>
      </c>
      <c r="H13" s="18">
        <v>20.72</v>
      </c>
      <c r="I13" s="18">
        <v>102.72</v>
      </c>
      <c r="J13" s="25">
        <f t="shared" si="0"/>
        <v>7659.375</v>
      </c>
      <c r="K13" s="25">
        <f t="shared" si="1"/>
        <v>9204.373539719627</v>
      </c>
      <c r="L13" s="14">
        <v>945473.25</v>
      </c>
      <c r="M13" s="18" t="s">
        <v>22</v>
      </c>
      <c r="N13" s="18" t="s">
        <v>23</v>
      </c>
    </row>
    <row r="14" spans="1:14" s="2" customFormat="1" ht="24.75" customHeight="1">
      <c r="A14" s="13">
        <v>9</v>
      </c>
      <c r="B14" s="14" t="s">
        <v>19</v>
      </c>
      <c r="C14" s="15">
        <v>2801</v>
      </c>
      <c r="D14" s="13">
        <v>28</v>
      </c>
      <c r="E14" s="16" t="s">
        <v>20</v>
      </c>
      <c r="F14" s="14" t="s">
        <v>21</v>
      </c>
      <c r="G14" s="14">
        <v>123.44</v>
      </c>
      <c r="H14" s="18">
        <v>20.72</v>
      </c>
      <c r="I14" s="18">
        <v>102.72</v>
      </c>
      <c r="J14" s="25">
        <f t="shared" si="0"/>
        <v>7679.166639662994</v>
      </c>
      <c r="K14" s="25">
        <f t="shared" si="1"/>
        <v>9228.157418224298</v>
      </c>
      <c r="L14" s="14">
        <v>947916.33</v>
      </c>
      <c r="M14" s="18" t="s">
        <v>22</v>
      </c>
      <c r="N14" s="18" t="s">
        <v>23</v>
      </c>
    </row>
    <row r="15" spans="1:14" s="2" customFormat="1" ht="24.75" customHeight="1">
      <c r="A15" s="13">
        <v>10</v>
      </c>
      <c r="B15" s="14" t="s">
        <v>19</v>
      </c>
      <c r="C15" s="15">
        <v>2901</v>
      </c>
      <c r="D15" s="13">
        <v>29</v>
      </c>
      <c r="E15" s="16" t="s">
        <v>20</v>
      </c>
      <c r="F15" s="14" t="s">
        <v>21</v>
      </c>
      <c r="G15" s="14">
        <v>123.44</v>
      </c>
      <c r="H15" s="18">
        <v>20.72</v>
      </c>
      <c r="I15" s="18">
        <v>102.72</v>
      </c>
      <c r="J15" s="25">
        <f t="shared" si="0"/>
        <v>7698.9583603370065</v>
      </c>
      <c r="K15" s="25">
        <f t="shared" si="1"/>
        <v>9251.941394080997</v>
      </c>
      <c r="L15" s="14">
        <v>950359.42</v>
      </c>
      <c r="M15" s="18" t="s">
        <v>22</v>
      </c>
      <c r="N15" s="18" t="s">
        <v>23</v>
      </c>
    </row>
    <row r="16" spans="1:14" s="2" customFormat="1" ht="24.75" customHeight="1">
      <c r="A16" s="13">
        <v>11</v>
      </c>
      <c r="B16" s="14" t="s">
        <v>19</v>
      </c>
      <c r="C16" s="15">
        <v>3001</v>
      </c>
      <c r="D16" s="13">
        <v>30</v>
      </c>
      <c r="E16" s="16" t="s">
        <v>20</v>
      </c>
      <c r="F16" s="14" t="s">
        <v>21</v>
      </c>
      <c r="G16" s="14">
        <v>123.44</v>
      </c>
      <c r="H16" s="18">
        <v>20.72</v>
      </c>
      <c r="I16" s="18">
        <v>102.72</v>
      </c>
      <c r="J16" s="25">
        <f t="shared" si="0"/>
        <v>7718.75</v>
      </c>
      <c r="K16" s="25">
        <f t="shared" si="1"/>
        <v>9275.72527258567</v>
      </c>
      <c r="L16" s="14">
        <v>952802.5</v>
      </c>
      <c r="M16" s="18" t="s">
        <v>22</v>
      </c>
      <c r="N16" s="18" t="s">
        <v>23</v>
      </c>
    </row>
    <row r="17" spans="1:14" s="2" customFormat="1" ht="24.75" customHeight="1">
      <c r="A17" s="13">
        <v>12</v>
      </c>
      <c r="B17" s="14" t="s">
        <v>19</v>
      </c>
      <c r="C17" s="15">
        <v>3101</v>
      </c>
      <c r="D17" s="13">
        <v>31</v>
      </c>
      <c r="E17" s="16" t="s">
        <v>20</v>
      </c>
      <c r="F17" s="14" t="s">
        <v>21</v>
      </c>
      <c r="G17" s="14">
        <v>123.44</v>
      </c>
      <c r="H17" s="18">
        <v>20.72</v>
      </c>
      <c r="I17" s="18">
        <v>102.72</v>
      </c>
      <c r="J17" s="25">
        <f t="shared" si="0"/>
        <v>7738.541639662994</v>
      </c>
      <c r="K17" s="25">
        <f t="shared" si="1"/>
        <v>9299.509151090342</v>
      </c>
      <c r="L17" s="14">
        <v>955245.58</v>
      </c>
      <c r="M17" s="18" t="s">
        <v>22</v>
      </c>
      <c r="N17" s="18" t="s">
        <v>23</v>
      </c>
    </row>
    <row r="18" spans="1:14" s="2" customFormat="1" ht="24.75" customHeight="1">
      <c r="A18" s="13">
        <v>13</v>
      </c>
      <c r="B18" s="14" t="s">
        <v>19</v>
      </c>
      <c r="C18" s="15">
        <v>3201</v>
      </c>
      <c r="D18" s="13">
        <v>32</v>
      </c>
      <c r="E18" s="16" t="s">
        <v>20</v>
      </c>
      <c r="F18" s="14" t="s">
        <v>21</v>
      </c>
      <c r="G18" s="14">
        <v>123.44</v>
      </c>
      <c r="H18" s="18">
        <v>20.72</v>
      </c>
      <c r="I18" s="18">
        <v>102.72</v>
      </c>
      <c r="J18" s="25">
        <f t="shared" si="0"/>
        <v>7540.625</v>
      </c>
      <c r="K18" s="25">
        <f t="shared" si="1"/>
        <v>9061.67007398754</v>
      </c>
      <c r="L18" s="14">
        <v>930814.75</v>
      </c>
      <c r="M18" s="18" t="s">
        <v>22</v>
      </c>
      <c r="N18" s="18" t="s">
        <v>23</v>
      </c>
    </row>
    <row r="19" spans="1:14" s="3" customFormat="1" ht="24.75" customHeight="1">
      <c r="A19" s="13">
        <v>14</v>
      </c>
      <c r="B19" s="14" t="s">
        <v>19</v>
      </c>
      <c r="C19" s="13">
        <v>202</v>
      </c>
      <c r="D19" s="13">
        <v>2</v>
      </c>
      <c r="E19" s="16" t="s">
        <v>24</v>
      </c>
      <c r="F19" s="14" t="s">
        <v>21</v>
      </c>
      <c r="G19" s="14">
        <v>103.96</v>
      </c>
      <c r="H19" s="18">
        <v>17.45</v>
      </c>
      <c r="I19" s="18">
        <v>86.51</v>
      </c>
      <c r="J19" s="25">
        <f t="shared" si="0"/>
        <v>6363.020873412852</v>
      </c>
      <c r="K19" s="25">
        <f t="shared" si="1"/>
        <v>7646.510807999075</v>
      </c>
      <c r="L19" s="14">
        <v>661499.65</v>
      </c>
      <c r="M19" s="18" t="s">
        <v>22</v>
      </c>
      <c r="N19" s="18" t="s">
        <v>23</v>
      </c>
    </row>
    <row r="20" spans="1:14" s="2" customFormat="1" ht="24.75" customHeight="1">
      <c r="A20" s="13">
        <v>15</v>
      </c>
      <c r="B20" s="14" t="s">
        <v>19</v>
      </c>
      <c r="C20" s="13">
        <v>302</v>
      </c>
      <c r="D20" s="13">
        <v>3</v>
      </c>
      <c r="E20" s="16" t="s">
        <v>24</v>
      </c>
      <c r="F20" s="14" t="s">
        <v>21</v>
      </c>
      <c r="G20" s="14">
        <v>103.96</v>
      </c>
      <c r="H20" s="18">
        <v>17.45</v>
      </c>
      <c r="I20" s="18">
        <v>86.51</v>
      </c>
      <c r="J20" s="25">
        <f t="shared" si="0"/>
        <v>6560.937475952291</v>
      </c>
      <c r="K20" s="25">
        <f t="shared" si="1"/>
        <v>7884.349323777598</v>
      </c>
      <c r="L20" s="14">
        <v>682075.06</v>
      </c>
      <c r="M20" s="18" t="s">
        <v>22</v>
      </c>
      <c r="N20" s="18" t="s">
        <v>23</v>
      </c>
    </row>
    <row r="21" spans="1:14" s="2" customFormat="1" ht="24.75" customHeight="1">
      <c r="A21" s="13">
        <v>16</v>
      </c>
      <c r="B21" s="14" t="s">
        <v>19</v>
      </c>
      <c r="C21" s="13">
        <v>402</v>
      </c>
      <c r="D21" s="13">
        <v>4</v>
      </c>
      <c r="E21" s="16" t="s">
        <v>24</v>
      </c>
      <c r="F21" s="14" t="s">
        <v>21</v>
      </c>
      <c r="G21" s="14">
        <v>103.96</v>
      </c>
      <c r="H21" s="18">
        <v>17.45</v>
      </c>
      <c r="I21" s="18">
        <v>86.51</v>
      </c>
      <c r="J21" s="25">
        <f t="shared" si="0"/>
        <v>6580.729126587149</v>
      </c>
      <c r="K21" s="25">
        <f t="shared" si="1"/>
        <v>7908.133163796092</v>
      </c>
      <c r="L21" s="14">
        <v>684132.6</v>
      </c>
      <c r="M21" s="18" t="s">
        <v>22</v>
      </c>
      <c r="N21" s="18" t="s">
        <v>23</v>
      </c>
    </row>
    <row r="22" spans="1:14" s="2" customFormat="1" ht="24.75" customHeight="1">
      <c r="A22" s="13">
        <v>17</v>
      </c>
      <c r="B22" s="14" t="s">
        <v>19</v>
      </c>
      <c r="C22" s="13">
        <v>2102</v>
      </c>
      <c r="D22" s="13">
        <v>21</v>
      </c>
      <c r="E22" s="16" t="s">
        <v>24</v>
      </c>
      <c r="F22" s="14" t="s">
        <v>21</v>
      </c>
      <c r="G22" s="14">
        <v>103.96</v>
      </c>
      <c r="H22" s="18">
        <v>17.45</v>
      </c>
      <c r="I22" s="18">
        <v>86.51</v>
      </c>
      <c r="J22" s="25">
        <f t="shared" si="0"/>
        <v>7242.156598691805</v>
      </c>
      <c r="K22" s="25">
        <f t="shared" si="1"/>
        <v>8702.977690440412</v>
      </c>
      <c r="L22" s="14">
        <v>752894.6</v>
      </c>
      <c r="M22" s="18" t="s">
        <v>22</v>
      </c>
      <c r="N22" s="18" t="s">
        <v>23</v>
      </c>
    </row>
    <row r="23" spans="1:14" s="2" customFormat="1" ht="24.75" customHeight="1">
      <c r="A23" s="13">
        <v>18</v>
      </c>
      <c r="B23" s="14" t="s">
        <v>19</v>
      </c>
      <c r="C23" s="13">
        <v>2202</v>
      </c>
      <c r="D23" s="13">
        <v>22</v>
      </c>
      <c r="E23" s="16" t="s">
        <v>24</v>
      </c>
      <c r="F23" s="14" t="s">
        <v>21</v>
      </c>
      <c r="G23" s="14">
        <v>103.96</v>
      </c>
      <c r="H23" s="18">
        <v>17.45</v>
      </c>
      <c r="I23" s="18">
        <v>86.51</v>
      </c>
      <c r="J23" s="25">
        <f t="shared" si="0"/>
        <v>7550.520873412852</v>
      </c>
      <c r="K23" s="25">
        <f t="shared" si="1"/>
        <v>9073.542365044503</v>
      </c>
      <c r="L23" s="14">
        <v>784952.15</v>
      </c>
      <c r="M23" s="18" t="s">
        <v>22</v>
      </c>
      <c r="N23" s="18" t="s">
        <v>23</v>
      </c>
    </row>
    <row r="24" spans="1:14" s="2" customFormat="1" ht="24.75" customHeight="1">
      <c r="A24" s="13">
        <v>19</v>
      </c>
      <c r="B24" s="14" t="s">
        <v>19</v>
      </c>
      <c r="C24" s="13">
        <v>2302</v>
      </c>
      <c r="D24" s="13">
        <v>23</v>
      </c>
      <c r="E24" s="16" t="s">
        <v>24</v>
      </c>
      <c r="F24" s="14" t="s">
        <v>21</v>
      </c>
      <c r="G24" s="14">
        <v>103.96</v>
      </c>
      <c r="H24" s="18">
        <v>17.45</v>
      </c>
      <c r="I24" s="18">
        <v>86.51</v>
      </c>
      <c r="J24" s="25">
        <f t="shared" si="0"/>
        <v>7570.31252404771</v>
      </c>
      <c r="K24" s="25">
        <f t="shared" si="1"/>
        <v>9097.326205062996</v>
      </c>
      <c r="L24" s="14">
        <v>787009.69</v>
      </c>
      <c r="M24" s="18" t="s">
        <v>22</v>
      </c>
      <c r="N24" s="18" t="s">
        <v>23</v>
      </c>
    </row>
    <row r="25" spans="1:14" s="2" customFormat="1" ht="24.75" customHeight="1">
      <c r="A25" s="13">
        <v>20</v>
      </c>
      <c r="B25" s="14" t="s">
        <v>19</v>
      </c>
      <c r="C25" s="13">
        <v>2402</v>
      </c>
      <c r="D25" s="13">
        <v>24</v>
      </c>
      <c r="E25" s="16" t="s">
        <v>24</v>
      </c>
      <c r="F25" s="14" t="s">
        <v>21</v>
      </c>
      <c r="G25" s="14">
        <v>103.96</v>
      </c>
      <c r="H25" s="18">
        <v>17.45</v>
      </c>
      <c r="I25" s="18">
        <v>86.51</v>
      </c>
      <c r="J25" s="25">
        <f t="shared" si="0"/>
        <v>7471.35417468257</v>
      </c>
      <c r="K25" s="25">
        <f t="shared" si="1"/>
        <v>8978.406889376949</v>
      </c>
      <c r="L25" s="14">
        <v>776721.98</v>
      </c>
      <c r="M25" s="18" t="s">
        <v>22</v>
      </c>
      <c r="N25" s="18" t="s">
        <v>23</v>
      </c>
    </row>
    <row r="26" spans="1:14" s="2" customFormat="1" ht="24.75" customHeight="1">
      <c r="A26" s="13">
        <v>21</v>
      </c>
      <c r="B26" s="14" t="s">
        <v>19</v>
      </c>
      <c r="C26" s="13">
        <v>2502</v>
      </c>
      <c r="D26" s="13">
        <v>25</v>
      </c>
      <c r="E26" s="16" t="s">
        <v>24</v>
      </c>
      <c r="F26" s="14" t="s">
        <v>21</v>
      </c>
      <c r="G26" s="14">
        <v>103.96</v>
      </c>
      <c r="H26" s="18">
        <v>17.45</v>
      </c>
      <c r="I26" s="18">
        <v>86.51</v>
      </c>
      <c r="J26" s="25">
        <f t="shared" si="0"/>
        <v>7619.79165063486</v>
      </c>
      <c r="K26" s="25">
        <f t="shared" si="1"/>
        <v>9156.785805109235</v>
      </c>
      <c r="L26" s="14">
        <v>792153.54</v>
      </c>
      <c r="M26" s="18" t="s">
        <v>22</v>
      </c>
      <c r="N26" s="18" t="s">
        <v>23</v>
      </c>
    </row>
    <row r="27" spans="1:14" s="2" customFormat="1" ht="24.75" customHeight="1">
      <c r="A27" s="13">
        <v>22</v>
      </c>
      <c r="B27" s="14" t="s">
        <v>19</v>
      </c>
      <c r="C27" s="13">
        <v>2602</v>
      </c>
      <c r="D27" s="13">
        <v>26</v>
      </c>
      <c r="E27" s="16" t="s">
        <v>24</v>
      </c>
      <c r="F27" s="14" t="s">
        <v>21</v>
      </c>
      <c r="G27" s="14">
        <v>103.96</v>
      </c>
      <c r="H27" s="18">
        <v>17.45</v>
      </c>
      <c r="I27" s="18">
        <v>86.51</v>
      </c>
      <c r="J27" s="25">
        <f t="shared" si="0"/>
        <v>7639.583301269719</v>
      </c>
      <c r="K27" s="25">
        <f t="shared" si="1"/>
        <v>9180.569645127729</v>
      </c>
      <c r="L27" s="14">
        <v>794211.08</v>
      </c>
      <c r="M27" s="18" t="s">
        <v>22</v>
      </c>
      <c r="N27" s="18" t="s">
        <v>23</v>
      </c>
    </row>
    <row r="28" spans="1:14" s="2" customFormat="1" ht="24.75" customHeight="1">
      <c r="A28" s="13">
        <v>23</v>
      </c>
      <c r="B28" s="14" t="s">
        <v>19</v>
      </c>
      <c r="C28" s="13">
        <v>2802</v>
      </c>
      <c r="D28" s="13">
        <v>28</v>
      </c>
      <c r="E28" s="16" t="s">
        <v>24</v>
      </c>
      <c r="F28" s="14" t="s">
        <v>21</v>
      </c>
      <c r="G28" s="14">
        <v>103.96</v>
      </c>
      <c r="H28" s="18">
        <v>17.45</v>
      </c>
      <c r="I28" s="18">
        <v>86.51</v>
      </c>
      <c r="J28" s="25">
        <f t="shared" si="0"/>
        <v>7679.1666987302815</v>
      </c>
      <c r="K28" s="25">
        <f t="shared" si="1"/>
        <v>9228.137440758293</v>
      </c>
      <c r="L28" s="14">
        <v>798326.17</v>
      </c>
      <c r="M28" s="18" t="s">
        <v>22</v>
      </c>
      <c r="N28" s="18" t="s">
        <v>23</v>
      </c>
    </row>
    <row r="29" spans="1:14" s="2" customFormat="1" ht="24.75" customHeight="1">
      <c r="A29" s="13">
        <v>24</v>
      </c>
      <c r="B29" s="14" t="s">
        <v>19</v>
      </c>
      <c r="C29" s="13">
        <v>2902</v>
      </c>
      <c r="D29" s="13">
        <v>29</v>
      </c>
      <c r="E29" s="16" t="s">
        <v>24</v>
      </c>
      <c r="F29" s="14" t="s">
        <v>21</v>
      </c>
      <c r="G29" s="14">
        <v>103.96</v>
      </c>
      <c r="H29" s="18">
        <v>17.45</v>
      </c>
      <c r="I29" s="18">
        <v>86.51</v>
      </c>
      <c r="J29" s="25">
        <f t="shared" si="0"/>
        <v>7698.958349365141</v>
      </c>
      <c r="K29" s="25">
        <f t="shared" si="1"/>
        <v>9251.921280776787</v>
      </c>
      <c r="L29" s="14">
        <v>800383.71</v>
      </c>
      <c r="M29" s="18" t="s">
        <v>22</v>
      </c>
      <c r="N29" s="18" t="s">
        <v>23</v>
      </c>
    </row>
    <row r="30" spans="1:14" s="2" customFormat="1" ht="24.75" customHeight="1">
      <c r="A30" s="13">
        <v>25</v>
      </c>
      <c r="B30" s="14" t="s">
        <v>19</v>
      </c>
      <c r="C30" s="13">
        <v>3002</v>
      </c>
      <c r="D30" s="13">
        <v>30</v>
      </c>
      <c r="E30" s="16" t="s">
        <v>24</v>
      </c>
      <c r="F30" s="14" t="s">
        <v>21</v>
      </c>
      <c r="G30" s="14">
        <v>103.96</v>
      </c>
      <c r="H30" s="18">
        <v>17.45</v>
      </c>
      <c r="I30" s="18">
        <v>86.51</v>
      </c>
      <c r="J30" s="25">
        <f t="shared" si="0"/>
        <v>7718.750000000001</v>
      </c>
      <c r="K30" s="25">
        <f t="shared" si="1"/>
        <v>9275.705120795283</v>
      </c>
      <c r="L30" s="14">
        <v>802441.25</v>
      </c>
      <c r="M30" s="18" t="s">
        <v>22</v>
      </c>
      <c r="N30" s="18" t="s">
        <v>23</v>
      </c>
    </row>
    <row r="31" spans="1:14" s="2" customFormat="1" ht="24.75" customHeight="1">
      <c r="A31" s="13">
        <v>26</v>
      </c>
      <c r="B31" s="14" t="s">
        <v>19</v>
      </c>
      <c r="C31" s="13">
        <v>3102</v>
      </c>
      <c r="D31" s="13">
        <v>31</v>
      </c>
      <c r="E31" s="16" t="s">
        <v>24</v>
      </c>
      <c r="F31" s="14" t="s">
        <v>21</v>
      </c>
      <c r="G31" s="14">
        <v>103.96</v>
      </c>
      <c r="H31" s="18">
        <v>17.45</v>
      </c>
      <c r="I31" s="18">
        <v>86.51</v>
      </c>
      <c r="J31" s="25">
        <f t="shared" si="0"/>
        <v>7738.54165063486</v>
      </c>
      <c r="K31" s="25">
        <f t="shared" si="1"/>
        <v>9299.488960813778</v>
      </c>
      <c r="L31" s="14">
        <v>804498.79</v>
      </c>
      <c r="M31" s="18" t="s">
        <v>22</v>
      </c>
      <c r="N31" s="18" t="s">
        <v>23</v>
      </c>
    </row>
    <row r="32" spans="1:14" s="2" customFormat="1" ht="24.75" customHeight="1">
      <c r="A32" s="13">
        <v>27</v>
      </c>
      <c r="B32" s="14" t="s">
        <v>19</v>
      </c>
      <c r="C32" s="13">
        <v>3202</v>
      </c>
      <c r="D32" s="13">
        <v>32</v>
      </c>
      <c r="E32" s="16" t="s">
        <v>24</v>
      </c>
      <c r="F32" s="14" t="s">
        <v>21</v>
      </c>
      <c r="G32" s="14">
        <v>103.96</v>
      </c>
      <c r="H32" s="18">
        <v>17.45</v>
      </c>
      <c r="I32" s="18">
        <v>86.51</v>
      </c>
      <c r="J32" s="25">
        <f t="shared" si="0"/>
        <v>7223.195267410543</v>
      </c>
      <c r="K32" s="25">
        <f t="shared" si="1"/>
        <v>8680.19165414403</v>
      </c>
      <c r="L32" s="14">
        <v>750923.38</v>
      </c>
      <c r="M32" s="18" t="s">
        <v>22</v>
      </c>
      <c r="N32" s="18" t="s">
        <v>23</v>
      </c>
    </row>
    <row r="33" spans="1:14" s="3" customFormat="1" ht="24.75" customHeight="1">
      <c r="A33" s="13">
        <v>28</v>
      </c>
      <c r="B33" s="14" t="s">
        <v>19</v>
      </c>
      <c r="C33" s="13">
        <v>203</v>
      </c>
      <c r="D33" s="13">
        <v>2</v>
      </c>
      <c r="E33" s="16" t="s">
        <v>20</v>
      </c>
      <c r="F33" s="14" t="s">
        <v>21</v>
      </c>
      <c r="G33" s="14">
        <v>120.97</v>
      </c>
      <c r="H33" s="18">
        <v>20.31</v>
      </c>
      <c r="I33" s="18">
        <v>100.66</v>
      </c>
      <c r="J33" s="25">
        <f t="shared" si="0"/>
        <v>6563.056212284037</v>
      </c>
      <c r="K33" s="25">
        <f t="shared" si="1"/>
        <v>7887.27309755613</v>
      </c>
      <c r="L33" s="14">
        <v>793932.91</v>
      </c>
      <c r="M33" s="18" t="s">
        <v>22</v>
      </c>
      <c r="N33" s="18" t="s">
        <v>23</v>
      </c>
    </row>
    <row r="34" spans="1:14" s="2" customFormat="1" ht="24.75" customHeight="1">
      <c r="A34" s="13">
        <v>29</v>
      </c>
      <c r="B34" s="14" t="s">
        <v>19</v>
      </c>
      <c r="C34" s="13">
        <v>303</v>
      </c>
      <c r="D34" s="13">
        <v>3</v>
      </c>
      <c r="E34" s="16" t="s">
        <v>20</v>
      </c>
      <c r="F34" s="14" t="s">
        <v>21</v>
      </c>
      <c r="G34" s="14">
        <v>120.97</v>
      </c>
      <c r="H34" s="18">
        <v>20.31</v>
      </c>
      <c r="I34" s="18">
        <v>100.66</v>
      </c>
      <c r="J34" s="25">
        <f t="shared" si="0"/>
        <v>6461.979168388857</v>
      </c>
      <c r="K34" s="25">
        <f t="shared" si="1"/>
        <v>7765.801907411087</v>
      </c>
      <c r="L34" s="14">
        <v>781705.62</v>
      </c>
      <c r="M34" s="18" t="s">
        <v>22</v>
      </c>
      <c r="N34" s="18" t="s">
        <v>23</v>
      </c>
    </row>
    <row r="35" spans="1:14" s="2" customFormat="1" ht="24.75" customHeight="1">
      <c r="A35" s="13">
        <v>30</v>
      </c>
      <c r="B35" s="14" t="s">
        <v>19</v>
      </c>
      <c r="C35" s="13">
        <v>403</v>
      </c>
      <c r="D35" s="13">
        <v>4</v>
      </c>
      <c r="E35" s="16" t="s">
        <v>20</v>
      </c>
      <c r="F35" s="14" t="s">
        <v>21</v>
      </c>
      <c r="G35" s="14">
        <v>120.97</v>
      </c>
      <c r="H35" s="18">
        <v>20.31</v>
      </c>
      <c r="I35" s="18">
        <v>100.66</v>
      </c>
      <c r="J35" s="25">
        <f t="shared" si="0"/>
        <v>6481.770852277424</v>
      </c>
      <c r="K35" s="25">
        <f t="shared" si="1"/>
        <v>7789.586926286509</v>
      </c>
      <c r="L35" s="14">
        <v>784099.82</v>
      </c>
      <c r="M35" s="18" t="s">
        <v>22</v>
      </c>
      <c r="N35" s="18" t="s">
        <v>23</v>
      </c>
    </row>
    <row r="36" spans="1:14" s="2" customFormat="1" ht="24.75" customHeight="1">
      <c r="A36" s="13">
        <v>31</v>
      </c>
      <c r="B36" s="14" t="s">
        <v>19</v>
      </c>
      <c r="C36" s="13">
        <v>1603</v>
      </c>
      <c r="D36" s="13">
        <v>16</v>
      </c>
      <c r="E36" s="16" t="s">
        <v>20</v>
      </c>
      <c r="F36" s="14" t="s">
        <v>21</v>
      </c>
      <c r="G36" s="14">
        <v>120.97</v>
      </c>
      <c r="H36" s="18">
        <v>20.31</v>
      </c>
      <c r="I36" s="18">
        <v>100.66</v>
      </c>
      <c r="J36" s="25">
        <f>SUM(L36/G36)</f>
        <v>7870</v>
      </c>
      <c r="K36" s="25">
        <f t="shared" si="1"/>
        <v>9457.916749453607</v>
      </c>
      <c r="L36" s="14">
        <v>952033.9</v>
      </c>
      <c r="M36" s="18" t="s">
        <v>22</v>
      </c>
      <c r="N36" s="18" t="s">
        <v>23</v>
      </c>
    </row>
    <row r="37" spans="1:14" s="2" customFormat="1" ht="24.75" customHeight="1">
      <c r="A37" s="13">
        <v>32</v>
      </c>
      <c r="B37" s="14" t="s">
        <v>19</v>
      </c>
      <c r="C37" s="13">
        <v>1903</v>
      </c>
      <c r="D37" s="13">
        <v>19</v>
      </c>
      <c r="E37" s="16" t="s">
        <v>20</v>
      </c>
      <c r="F37" s="14" t="s">
        <v>21</v>
      </c>
      <c r="G37" s="14">
        <v>120.97</v>
      </c>
      <c r="H37" s="18">
        <v>20.31</v>
      </c>
      <c r="I37" s="18">
        <v>100.66</v>
      </c>
      <c r="J37" s="25">
        <f>SUM(L37/G37)</f>
        <v>7900</v>
      </c>
      <c r="K37" s="25">
        <f t="shared" si="1"/>
        <v>9493.969799324459</v>
      </c>
      <c r="L37" s="14">
        <v>955663</v>
      </c>
      <c r="M37" s="18" t="s">
        <v>22</v>
      </c>
      <c r="N37" s="18" t="s">
        <v>23</v>
      </c>
    </row>
    <row r="38" spans="1:14" s="2" customFormat="1" ht="24.75" customHeight="1">
      <c r="A38" s="13">
        <v>33</v>
      </c>
      <c r="B38" s="14" t="s">
        <v>19</v>
      </c>
      <c r="C38" s="13">
        <v>2103</v>
      </c>
      <c r="D38" s="13">
        <v>21</v>
      </c>
      <c r="E38" s="16" t="s">
        <v>20</v>
      </c>
      <c r="F38" s="14" t="s">
        <v>21</v>
      </c>
      <c r="G38" s="14">
        <v>120.97</v>
      </c>
      <c r="H38" s="18">
        <v>20.31</v>
      </c>
      <c r="I38" s="18">
        <v>100.66</v>
      </c>
      <c r="J38" s="25">
        <f>L38/G38</f>
        <v>7530.729189055138</v>
      </c>
      <c r="K38" s="25">
        <f t="shared" si="1"/>
        <v>9050.191833896286</v>
      </c>
      <c r="L38" s="14">
        <v>910992.31</v>
      </c>
      <c r="M38" s="18" t="s">
        <v>22</v>
      </c>
      <c r="N38" s="18" t="s">
        <v>23</v>
      </c>
    </row>
    <row r="39" spans="1:14" s="2" customFormat="1" ht="24.75" customHeight="1">
      <c r="A39" s="13">
        <v>34</v>
      </c>
      <c r="B39" s="14" t="s">
        <v>19</v>
      </c>
      <c r="C39" s="13">
        <v>2203</v>
      </c>
      <c r="D39" s="13">
        <v>22</v>
      </c>
      <c r="E39" s="16" t="s">
        <v>20</v>
      </c>
      <c r="F39" s="14" t="s">
        <v>21</v>
      </c>
      <c r="G39" s="14">
        <v>120.97</v>
      </c>
      <c r="H39" s="18">
        <v>20.31</v>
      </c>
      <c r="I39" s="18">
        <v>100.66</v>
      </c>
      <c r="J39" s="25">
        <f>L39/G39</f>
        <v>7550.520872943705</v>
      </c>
      <c r="K39" s="25">
        <f t="shared" si="1"/>
        <v>9073.976852771708</v>
      </c>
      <c r="L39" s="14">
        <v>913386.51</v>
      </c>
      <c r="M39" s="18" t="s">
        <v>22</v>
      </c>
      <c r="N39" s="18" t="s">
        <v>23</v>
      </c>
    </row>
    <row r="40" spans="1:14" s="2" customFormat="1" ht="24.75" customHeight="1">
      <c r="A40" s="13">
        <v>35</v>
      </c>
      <c r="B40" s="14" t="s">
        <v>19</v>
      </c>
      <c r="C40" s="13">
        <v>2403</v>
      </c>
      <c r="D40" s="13">
        <v>24</v>
      </c>
      <c r="E40" s="16" t="s">
        <v>20</v>
      </c>
      <c r="F40" s="14" t="s">
        <v>21</v>
      </c>
      <c r="G40" s="14">
        <v>120.97</v>
      </c>
      <c r="H40" s="18">
        <v>20.31</v>
      </c>
      <c r="I40" s="18">
        <v>100.66</v>
      </c>
      <c r="J40" s="25">
        <f>L40/G40</f>
        <v>7471.354137389435</v>
      </c>
      <c r="K40" s="25">
        <f t="shared" si="1"/>
        <v>8978.836777270019</v>
      </c>
      <c r="L40" s="14">
        <v>903809.71</v>
      </c>
      <c r="M40" s="18" t="s">
        <v>22</v>
      </c>
      <c r="N40" s="18" t="s">
        <v>23</v>
      </c>
    </row>
    <row r="41" spans="1:14" s="2" customFormat="1" ht="24.75" customHeight="1">
      <c r="A41" s="13">
        <v>36</v>
      </c>
      <c r="B41" s="14" t="s">
        <v>19</v>
      </c>
      <c r="C41" s="13">
        <v>2503</v>
      </c>
      <c r="D41" s="13">
        <v>25</v>
      </c>
      <c r="E41" s="16" t="s">
        <v>20</v>
      </c>
      <c r="F41" s="14" t="s">
        <v>21</v>
      </c>
      <c r="G41" s="14">
        <v>120.97</v>
      </c>
      <c r="H41" s="18">
        <v>20.31</v>
      </c>
      <c r="I41" s="18">
        <v>100.66</v>
      </c>
      <c r="J41" s="25">
        <f>L41/G41</f>
        <v>7611.525171530131</v>
      </c>
      <c r="K41" s="25">
        <f t="shared" si="1"/>
        <v>9147.289886747467</v>
      </c>
      <c r="L41" s="14">
        <v>920766.2</v>
      </c>
      <c r="M41" s="18" t="s">
        <v>22</v>
      </c>
      <c r="N41" s="18" t="s">
        <v>23</v>
      </c>
    </row>
    <row r="42" spans="1:14" s="2" customFormat="1" ht="24.75" customHeight="1">
      <c r="A42" s="13">
        <v>37</v>
      </c>
      <c r="B42" s="14" t="s">
        <v>19</v>
      </c>
      <c r="C42" s="13">
        <v>2703</v>
      </c>
      <c r="D42" s="13">
        <v>27</v>
      </c>
      <c r="E42" s="16" t="s">
        <v>20</v>
      </c>
      <c r="F42" s="14" t="s">
        <v>21</v>
      </c>
      <c r="G42" s="14">
        <v>120.97</v>
      </c>
      <c r="H42" s="18">
        <v>20.31</v>
      </c>
      <c r="I42" s="18">
        <v>100.66</v>
      </c>
      <c r="J42" s="25">
        <f aca="true" t="shared" si="2" ref="J42:J65">L42/G42</f>
        <v>7626.308919566834</v>
      </c>
      <c r="K42" s="25">
        <f aca="true" t="shared" si="3" ref="K42:K66">L42/I42</f>
        <v>9165.056526922313</v>
      </c>
      <c r="L42" s="14">
        <v>922554.59</v>
      </c>
      <c r="M42" s="18" t="s">
        <v>22</v>
      </c>
      <c r="N42" s="18" t="s">
        <v>23</v>
      </c>
    </row>
    <row r="43" spans="1:14" s="2" customFormat="1" ht="24.75" customHeight="1">
      <c r="A43" s="13">
        <v>38</v>
      </c>
      <c r="B43" s="14" t="s">
        <v>19</v>
      </c>
      <c r="C43" s="13">
        <v>2803</v>
      </c>
      <c r="D43" s="13">
        <v>28</v>
      </c>
      <c r="E43" s="16" t="s">
        <v>20</v>
      </c>
      <c r="F43" s="14" t="s">
        <v>21</v>
      </c>
      <c r="G43" s="14">
        <v>120.97</v>
      </c>
      <c r="H43" s="18">
        <v>20.31</v>
      </c>
      <c r="I43" s="18">
        <v>100.66</v>
      </c>
      <c r="J43" s="25">
        <f t="shared" si="2"/>
        <v>7613.034554021659</v>
      </c>
      <c r="K43" s="25">
        <f t="shared" si="3"/>
        <v>9149.103814822174</v>
      </c>
      <c r="L43" s="14">
        <v>920948.79</v>
      </c>
      <c r="M43" s="18" t="s">
        <v>22</v>
      </c>
      <c r="N43" s="18" t="s">
        <v>23</v>
      </c>
    </row>
    <row r="44" spans="1:14" s="2" customFormat="1" ht="24.75" customHeight="1">
      <c r="A44" s="13">
        <v>39</v>
      </c>
      <c r="B44" s="14" t="s">
        <v>19</v>
      </c>
      <c r="C44" s="13">
        <v>2903</v>
      </c>
      <c r="D44" s="13">
        <v>29</v>
      </c>
      <c r="E44" s="16" t="s">
        <v>20</v>
      </c>
      <c r="F44" s="14" t="s">
        <v>21</v>
      </c>
      <c r="G44" s="14">
        <v>120.97</v>
      </c>
      <c r="H44" s="18">
        <v>20.31</v>
      </c>
      <c r="I44" s="18">
        <v>100.66</v>
      </c>
      <c r="J44" s="25">
        <f t="shared" si="2"/>
        <v>7690.6918244192775</v>
      </c>
      <c r="K44" s="25">
        <f t="shared" si="3"/>
        <v>9242.429862904828</v>
      </c>
      <c r="L44" s="14">
        <v>930342.99</v>
      </c>
      <c r="M44" s="18" t="s">
        <v>22</v>
      </c>
      <c r="N44" s="18" t="s">
        <v>23</v>
      </c>
    </row>
    <row r="45" spans="1:14" s="2" customFormat="1" ht="24.75" customHeight="1">
      <c r="A45" s="13">
        <v>40</v>
      </c>
      <c r="B45" s="14" t="s">
        <v>19</v>
      </c>
      <c r="C45" s="13">
        <v>3003</v>
      </c>
      <c r="D45" s="13">
        <v>30</v>
      </c>
      <c r="E45" s="16" t="s">
        <v>20</v>
      </c>
      <c r="F45" s="14" t="s">
        <v>21</v>
      </c>
      <c r="G45" s="14">
        <v>120.97</v>
      </c>
      <c r="H45" s="18">
        <v>20.31</v>
      </c>
      <c r="I45" s="18">
        <v>100.66</v>
      </c>
      <c r="J45" s="25">
        <f t="shared" si="2"/>
        <v>7718.750020666281</v>
      </c>
      <c r="K45" s="25">
        <f t="shared" si="3"/>
        <v>9276.14931452414</v>
      </c>
      <c r="L45" s="14">
        <v>933737.19</v>
      </c>
      <c r="M45" s="18" t="s">
        <v>22</v>
      </c>
      <c r="N45" s="18" t="s">
        <v>23</v>
      </c>
    </row>
    <row r="46" spans="1:14" s="2" customFormat="1" ht="24.75" customHeight="1">
      <c r="A46" s="13">
        <v>41</v>
      </c>
      <c r="B46" s="14" t="s">
        <v>19</v>
      </c>
      <c r="C46" s="13">
        <v>3103</v>
      </c>
      <c r="D46" s="13">
        <v>31</v>
      </c>
      <c r="E46" s="16" t="s">
        <v>20</v>
      </c>
      <c r="F46" s="14" t="s">
        <v>21</v>
      </c>
      <c r="G46" s="14">
        <v>120.97</v>
      </c>
      <c r="H46" s="18">
        <v>20.31</v>
      </c>
      <c r="I46" s="18">
        <v>100.66</v>
      </c>
      <c r="J46" s="25">
        <f t="shared" si="2"/>
        <v>7655.876580970489</v>
      </c>
      <c r="K46" s="25">
        <f t="shared" si="3"/>
        <v>9200.59000596066</v>
      </c>
      <c r="L46" s="14">
        <v>926131.39</v>
      </c>
      <c r="M46" s="18" t="s">
        <v>22</v>
      </c>
      <c r="N46" s="18" t="s">
        <v>23</v>
      </c>
    </row>
    <row r="47" spans="1:14" s="2" customFormat="1" ht="24.75" customHeight="1">
      <c r="A47" s="13">
        <v>42</v>
      </c>
      <c r="B47" s="14" t="s">
        <v>19</v>
      </c>
      <c r="C47" s="13">
        <v>3203</v>
      </c>
      <c r="D47" s="13">
        <v>32</v>
      </c>
      <c r="E47" s="16" t="s">
        <v>20</v>
      </c>
      <c r="F47" s="14" t="s">
        <v>21</v>
      </c>
      <c r="G47" s="14">
        <v>120.97</v>
      </c>
      <c r="H47" s="18">
        <v>20.31</v>
      </c>
      <c r="I47" s="18">
        <v>100.66</v>
      </c>
      <c r="J47" s="25">
        <f t="shared" si="2"/>
        <v>7540.625030999422</v>
      </c>
      <c r="K47" s="25">
        <f t="shared" si="3"/>
        <v>9062.084343333996</v>
      </c>
      <c r="L47" s="14">
        <v>912189.41</v>
      </c>
      <c r="M47" s="18" t="s">
        <v>22</v>
      </c>
      <c r="N47" s="18" t="s">
        <v>23</v>
      </c>
    </row>
    <row r="48" spans="1:14" s="3" customFormat="1" ht="24.75" customHeight="1">
      <c r="A48" s="13">
        <v>43</v>
      </c>
      <c r="B48" s="14" t="s">
        <v>19</v>
      </c>
      <c r="C48" s="13">
        <v>206</v>
      </c>
      <c r="D48" s="13">
        <v>2</v>
      </c>
      <c r="E48" s="16" t="s">
        <v>24</v>
      </c>
      <c r="F48" s="14" t="s">
        <v>21</v>
      </c>
      <c r="G48" s="14">
        <v>107.12</v>
      </c>
      <c r="H48" s="14">
        <v>17.98</v>
      </c>
      <c r="I48" s="14">
        <v>89.14</v>
      </c>
      <c r="J48" s="25">
        <f t="shared" si="2"/>
        <v>6492.971247199402</v>
      </c>
      <c r="K48" s="25">
        <f t="shared" si="3"/>
        <v>7802.637199910253</v>
      </c>
      <c r="L48" s="14">
        <v>695527.08</v>
      </c>
      <c r="M48" s="18" t="s">
        <v>22</v>
      </c>
      <c r="N48" s="18" t="s">
        <v>23</v>
      </c>
    </row>
    <row r="49" spans="1:14" s="2" customFormat="1" ht="24.75" customHeight="1">
      <c r="A49" s="13">
        <v>44</v>
      </c>
      <c r="B49" s="19" t="s">
        <v>19</v>
      </c>
      <c r="C49" s="20">
        <v>306</v>
      </c>
      <c r="D49" s="20">
        <v>3</v>
      </c>
      <c r="E49" s="16" t="s">
        <v>24</v>
      </c>
      <c r="F49" s="19" t="s">
        <v>21</v>
      </c>
      <c r="G49" s="19">
        <v>107.12</v>
      </c>
      <c r="H49" s="19">
        <v>17.98</v>
      </c>
      <c r="I49" s="19">
        <v>89.14</v>
      </c>
      <c r="J49" s="26">
        <f t="shared" si="2"/>
        <v>6123.924757281553</v>
      </c>
      <c r="K49" s="26">
        <f t="shared" si="3"/>
        <v>7359.152120260264</v>
      </c>
      <c r="L49" s="19">
        <v>655994.82</v>
      </c>
      <c r="M49" s="27" t="s">
        <v>22</v>
      </c>
      <c r="N49" s="27" t="s">
        <v>23</v>
      </c>
    </row>
    <row r="50" spans="1:14" s="2" customFormat="1" ht="24.75" customHeight="1">
      <c r="A50" s="13">
        <v>45</v>
      </c>
      <c r="B50" s="19" t="s">
        <v>19</v>
      </c>
      <c r="C50" s="20">
        <v>406</v>
      </c>
      <c r="D50" s="20">
        <v>4</v>
      </c>
      <c r="E50" s="16" t="s">
        <v>24</v>
      </c>
      <c r="F50" s="19" t="s">
        <v>21</v>
      </c>
      <c r="G50" s="19">
        <v>107.12</v>
      </c>
      <c r="H50" s="19">
        <v>17.98</v>
      </c>
      <c r="I50" s="19">
        <v>89.14</v>
      </c>
      <c r="J50" s="25">
        <f t="shared" si="2"/>
        <v>6540.698935772965</v>
      </c>
      <c r="K50" s="26">
        <f t="shared" si="3"/>
        <v>7859.991810634957</v>
      </c>
      <c r="L50" s="19">
        <v>700639.67</v>
      </c>
      <c r="M50" s="27" t="s">
        <v>22</v>
      </c>
      <c r="N50" s="27" t="s">
        <v>23</v>
      </c>
    </row>
    <row r="51" spans="1:14" s="2" customFormat="1" ht="24.75" customHeight="1">
      <c r="A51" s="13">
        <v>46</v>
      </c>
      <c r="B51" s="19" t="s">
        <v>19</v>
      </c>
      <c r="C51" s="20">
        <v>2106</v>
      </c>
      <c r="D51" s="20">
        <v>21</v>
      </c>
      <c r="E51" s="16" t="s">
        <v>24</v>
      </c>
      <c r="F51" s="19" t="s">
        <v>21</v>
      </c>
      <c r="G51" s="19">
        <v>107.12</v>
      </c>
      <c r="H51" s="19">
        <v>17.98</v>
      </c>
      <c r="I51" s="19">
        <v>89.14</v>
      </c>
      <c r="J51" s="26">
        <f t="shared" si="2"/>
        <v>6755.215085884989</v>
      </c>
      <c r="K51" s="26">
        <f t="shared" si="3"/>
        <v>8117.776980031412</v>
      </c>
      <c r="L51" s="19">
        <v>723618.64</v>
      </c>
      <c r="M51" s="27" t="s">
        <v>22</v>
      </c>
      <c r="N51" s="27" t="s">
        <v>23</v>
      </c>
    </row>
    <row r="52" spans="1:14" s="2" customFormat="1" ht="24.75" customHeight="1">
      <c r="A52" s="13">
        <v>47</v>
      </c>
      <c r="B52" s="19" t="s">
        <v>19</v>
      </c>
      <c r="C52" s="20">
        <v>2206</v>
      </c>
      <c r="D52" s="20">
        <v>22</v>
      </c>
      <c r="E52" s="16" t="s">
        <v>24</v>
      </c>
      <c r="F52" s="19" t="s">
        <v>21</v>
      </c>
      <c r="G52" s="19">
        <v>107.12</v>
      </c>
      <c r="H52" s="19">
        <v>17.98</v>
      </c>
      <c r="I52" s="19">
        <v>89.14</v>
      </c>
      <c r="J52" s="26">
        <f t="shared" si="2"/>
        <v>6775.645164301717</v>
      </c>
      <c r="K52" s="26">
        <f t="shared" si="3"/>
        <v>8142.327911150998</v>
      </c>
      <c r="L52" s="19">
        <v>725807.11</v>
      </c>
      <c r="M52" s="27" t="s">
        <v>22</v>
      </c>
      <c r="N52" s="27" t="s">
        <v>23</v>
      </c>
    </row>
    <row r="53" spans="1:14" s="2" customFormat="1" ht="24.75" customHeight="1">
      <c r="A53" s="13">
        <v>48</v>
      </c>
      <c r="B53" s="19" t="s">
        <v>19</v>
      </c>
      <c r="C53" s="20">
        <v>2306</v>
      </c>
      <c r="D53" s="20">
        <v>23</v>
      </c>
      <c r="E53" s="16" t="s">
        <v>24</v>
      </c>
      <c r="F53" s="19" t="s">
        <v>21</v>
      </c>
      <c r="G53" s="19">
        <v>107.12</v>
      </c>
      <c r="H53" s="19">
        <v>17.98</v>
      </c>
      <c r="I53" s="19">
        <v>89.14</v>
      </c>
      <c r="J53" s="26">
        <f t="shared" si="2"/>
        <v>6796.075242718446</v>
      </c>
      <c r="K53" s="26">
        <f t="shared" si="3"/>
        <v>8166.878842270585</v>
      </c>
      <c r="L53" s="19">
        <v>727995.58</v>
      </c>
      <c r="M53" s="27" t="s">
        <v>22</v>
      </c>
      <c r="N53" s="27" t="s">
        <v>23</v>
      </c>
    </row>
    <row r="54" spans="1:14" s="2" customFormat="1" ht="24.75" customHeight="1">
      <c r="A54" s="13">
        <v>49</v>
      </c>
      <c r="B54" s="19" t="s">
        <v>19</v>
      </c>
      <c r="C54" s="20">
        <v>2406</v>
      </c>
      <c r="D54" s="20">
        <v>24</v>
      </c>
      <c r="E54" s="16" t="s">
        <v>24</v>
      </c>
      <c r="F54" s="19" t="s">
        <v>21</v>
      </c>
      <c r="G54" s="19">
        <v>107.12</v>
      </c>
      <c r="H54" s="19">
        <v>17.98</v>
      </c>
      <c r="I54" s="19">
        <v>89.14</v>
      </c>
      <c r="J54" s="26">
        <f t="shared" si="2"/>
        <v>6745</v>
      </c>
      <c r="K54" s="26">
        <f t="shared" si="3"/>
        <v>8105.501458380077</v>
      </c>
      <c r="L54" s="19">
        <v>722524.4</v>
      </c>
      <c r="M54" s="27" t="s">
        <v>22</v>
      </c>
      <c r="N54" s="27" t="s">
        <v>23</v>
      </c>
    </row>
    <row r="55" spans="1:14" s="2" customFormat="1" ht="24.75" customHeight="1">
      <c r="A55" s="13">
        <v>50</v>
      </c>
      <c r="B55" s="19" t="s">
        <v>19</v>
      </c>
      <c r="C55" s="20">
        <v>2506</v>
      </c>
      <c r="D55" s="20">
        <v>25</v>
      </c>
      <c r="E55" s="16" t="s">
        <v>24</v>
      </c>
      <c r="F55" s="19" t="s">
        <v>21</v>
      </c>
      <c r="G55" s="19">
        <v>107.12</v>
      </c>
      <c r="H55" s="19">
        <v>17.98</v>
      </c>
      <c r="I55" s="19">
        <v>89.14</v>
      </c>
      <c r="J55" s="26">
        <f t="shared" si="2"/>
        <v>6819.1446041822255</v>
      </c>
      <c r="K55" s="26">
        <f t="shared" si="3"/>
        <v>8194.601413506844</v>
      </c>
      <c r="L55" s="19">
        <v>730466.77</v>
      </c>
      <c r="M55" s="27" t="s">
        <v>22</v>
      </c>
      <c r="N55" s="27" t="s">
        <v>23</v>
      </c>
    </row>
    <row r="56" spans="1:14" s="2" customFormat="1" ht="24.75" customHeight="1">
      <c r="A56" s="13">
        <v>51</v>
      </c>
      <c r="B56" s="19" t="s">
        <v>19</v>
      </c>
      <c r="C56" s="20">
        <v>2606</v>
      </c>
      <c r="D56" s="20">
        <v>26</v>
      </c>
      <c r="E56" s="16" t="s">
        <v>24</v>
      </c>
      <c r="F56" s="19" t="s">
        <v>21</v>
      </c>
      <c r="G56" s="19">
        <v>107.12</v>
      </c>
      <c r="H56" s="19">
        <v>17.98</v>
      </c>
      <c r="I56" s="19">
        <v>89.14</v>
      </c>
      <c r="J56" s="26">
        <f t="shared" si="2"/>
        <v>6867.5806572068705</v>
      </c>
      <c r="K56" s="26">
        <f t="shared" si="3"/>
        <v>8252.807269463765</v>
      </c>
      <c r="L56" s="19">
        <v>735655.24</v>
      </c>
      <c r="M56" s="27" t="s">
        <v>22</v>
      </c>
      <c r="N56" s="27" t="s">
        <v>23</v>
      </c>
    </row>
    <row r="57" spans="1:14" s="2" customFormat="1" ht="24.75" customHeight="1">
      <c r="A57" s="13">
        <v>52</v>
      </c>
      <c r="B57" s="19" t="s">
        <v>19</v>
      </c>
      <c r="C57" s="20">
        <v>2706</v>
      </c>
      <c r="D57" s="20">
        <v>27</v>
      </c>
      <c r="E57" s="16" t="s">
        <v>24</v>
      </c>
      <c r="F57" s="19" t="s">
        <v>21</v>
      </c>
      <c r="G57" s="19">
        <v>107.12</v>
      </c>
      <c r="H57" s="19">
        <v>17.98</v>
      </c>
      <c r="I57" s="19">
        <v>89.14</v>
      </c>
      <c r="J57" s="26">
        <f t="shared" si="2"/>
        <v>6888.010735623599</v>
      </c>
      <c r="K57" s="26">
        <f t="shared" si="3"/>
        <v>8277.358200583352</v>
      </c>
      <c r="L57" s="19">
        <v>737843.71</v>
      </c>
      <c r="M57" s="27" t="s">
        <v>22</v>
      </c>
      <c r="N57" s="27" t="s">
        <v>23</v>
      </c>
    </row>
    <row r="58" spans="1:14" s="2" customFormat="1" ht="24.75" customHeight="1">
      <c r="A58" s="13">
        <v>53</v>
      </c>
      <c r="B58" s="19" t="s">
        <v>19</v>
      </c>
      <c r="C58" s="20">
        <v>2806</v>
      </c>
      <c r="D58" s="20">
        <v>28</v>
      </c>
      <c r="E58" s="16" t="s">
        <v>24</v>
      </c>
      <c r="F58" s="19" t="s">
        <v>21</v>
      </c>
      <c r="G58" s="19">
        <v>107.12</v>
      </c>
      <c r="H58" s="19">
        <v>17.98</v>
      </c>
      <c r="I58" s="19">
        <v>89.14</v>
      </c>
      <c r="J58" s="26">
        <f t="shared" si="2"/>
        <v>6650.2289955190445</v>
      </c>
      <c r="K58" s="26">
        <f t="shared" si="3"/>
        <v>7991.614651110613</v>
      </c>
      <c r="L58" s="19">
        <v>712372.53</v>
      </c>
      <c r="M58" s="27" t="s">
        <v>22</v>
      </c>
      <c r="N58" s="27" t="s">
        <v>23</v>
      </c>
    </row>
    <row r="59" spans="1:14" s="2" customFormat="1" ht="24.75" customHeight="1">
      <c r="A59" s="13">
        <v>54</v>
      </c>
      <c r="B59" s="19" t="s">
        <v>19</v>
      </c>
      <c r="C59" s="20">
        <v>2906</v>
      </c>
      <c r="D59" s="20">
        <v>29</v>
      </c>
      <c r="E59" s="16" t="s">
        <v>24</v>
      </c>
      <c r="F59" s="19" t="s">
        <v>21</v>
      </c>
      <c r="G59" s="19">
        <v>107.12</v>
      </c>
      <c r="H59" s="19">
        <v>17.98</v>
      </c>
      <c r="I59" s="19">
        <v>89.14</v>
      </c>
      <c r="J59" s="26">
        <f t="shared" si="2"/>
        <v>6785.860250186706</v>
      </c>
      <c r="K59" s="26">
        <f t="shared" si="3"/>
        <v>8154.603432802333</v>
      </c>
      <c r="L59" s="19">
        <v>726901.35</v>
      </c>
      <c r="M59" s="27" t="s">
        <v>22</v>
      </c>
      <c r="N59" s="27" t="s">
        <v>23</v>
      </c>
    </row>
    <row r="60" spans="1:14" s="2" customFormat="1" ht="24.75" customHeight="1">
      <c r="A60" s="13">
        <v>55</v>
      </c>
      <c r="B60" s="19" t="s">
        <v>19</v>
      </c>
      <c r="C60" s="20">
        <v>3006</v>
      </c>
      <c r="D60" s="20">
        <v>30</v>
      </c>
      <c r="E60" s="16" t="s">
        <v>24</v>
      </c>
      <c r="F60" s="19" t="s">
        <v>21</v>
      </c>
      <c r="G60" s="19">
        <v>107.12</v>
      </c>
      <c r="H60" s="19">
        <v>17.98</v>
      </c>
      <c r="I60" s="19">
        <v>89.14</v>
      </c>
      <c r="J60" s="26">
        <f t="shared" si="2"/>
        <v>6734.784914115011</v>
      </c>
      <c r="K60" s="26">
        <f t="shared" si="3"/>
        <v>8093.2259367287415</v>
      </c>
      <c r="L60" s="19">
        <v>721430.16</v>
      </c>
      <c r="M60" s="27" t="s">
        <v>22</v>
      </c>
      <c r="N60" s="27" t="s">
        <v>23</v>
      </c>
    </row>
    <row r="61" spans="1:14" s="2" customFormat="1" ht="24.75" customHeight="1">
      <c r="A61" s="13">
        <v>56</v>
      </c>
      <c r="B61" s="19" t="s">
        <v>19</v>
      </c>
      <c r="C61" s="20">
        <v>3106</v>
      </c>
      <c r="D61" s="20">
        <v>31</v>
      </c>
      <c r="E61" s="16" t="s">
        <v>24</v>
      </c>
      <c r="F61" s="19" t="s">
        <v>21</v>
      </c>
      <c r="G61" s="19">
        <v>107.12</v>
      </c>
      <c r="H61" s="19">
        <v>17.98</v>
      </c>
      <c r="I61" s="19">
        <v>89.14</v>
      </c>
      <c r="J61" s="26">
        <f t="shared" si="2"/>
        <v>6683.709671396564</v>
      </c>
      <c r="K61" s="26">
        <f t="shared" si="3"/>
        <v>8031.848552838232</v>
      </c>
      <c r="L61" s="19">
        <v>715958.98</v>
      </c>
      <c r="M61" s="27" t="s">
        <v>22</v>
      </c>
      <c r="N61" s="27" t="s">
        <v>23</v>
      </c>
    </row>
    <row r="62" spans="1:14" s="3" customFormat="1" ht="24.75" customHeight="1">
      <c r="A62" s="13">
        <v>57</v>
      </c>
      <c r="B62" s="14" t="s">
        <v>19</v>
      </c>
      <c r="C62" s="13">
        <v>3206</v>
      </c>
      <c r="D62" s="13">
        <v>32</v>
      </c>
      <c r="E62" s="16" t="s">
        <v>24</v>
      </c>
      <c r="F62" s="14" t="s">
        <v>21</v>
      </c>
      <c r="G62" s="14">
        <v>107.24</v>
      </c>
      <c r="H62" s="14">
        <v>18</v>
      </c>
      <c r="I62" s="14">
        <v>89.24</v>
      </c>
      <c r="J62" s="25">
        <f t="shared" si="2"/>
        <v>6861.8178851174935</v>
      </c>
      <c r="K62" s="25">
        <f t="shared" si="3"/>
        <v>8245.869004930524</v>
      </c>
      <c r="L62" s="14">
        <v>735861.35</v>
      </c>
      <c r="M62" s="18" t="s">
        <v>22</v>
      </c>
      <c r="N62" s="18" t="s">
        <v>23</v>
      </c>
    </row>
    <row r="63" spans="1:14" s="3" customFormat="1" ht="24.75" customHeight="1">
      <c r="A63" s="13">
        <v>58</v>
      </c>
      <c r="B63" s="14" t="s">
        <v>19</v>
      </c>
      <c r="C63" s="13">
        <v>208</v>
      </c>
      <c r="D63" s="13">
        <v>2</v>
      </c>
      <c r="E63" s="16" t="s">
        <v>24</v>
      </c>
      <c r="F63" s="14" t="s">
        <v>21</v>
      </c>
      <c r="G63" s="14">
        <v>102.78</v>
      </c>
      <c r="H63" s="14">
        <v>17.25</v>
      </c>
      <c r="I63" s="17">
        <v>85.53</v>
      </c>
      <c r="J63" s="25">
        <f t="shared" si="2"/>
        <v>6430.462152169683</v>
      </c>
      <c r="K63" s="25">
        <f t="shared" si="3"/>
        <v>7727.381035893839</v>
      </c>
      <c r="L63" s="14">
        <v>660922.9</v>
      </c>
      <c r="M63" s="18" t="s">
        <v>22</v>
      </c>
      <c r="N63" s="18" t="s">
        <v>23</v>
      </c>
    </row>
    <row r="64" spans="1:14" s="2" customFormat="1" ht="24.75" customHeight="1">
      <c r="A64" s="13">
        <v>59</v>
      </c>
      <c r="B64" s="19" t="s">
        <v>19</v>
      </c>
      <c r="C64" s="20">
        <v>308</v>
      </c>
      <c r="D64" s="20">
        <v>3</v>
      </c>
      <c r="E64" s="16" t="s">
        <v>24</v>
      </c>
      <c r="F64" s="19" t="s">
        <v>21</v>
      </c>
      <c r="G64" s="19">
        <v>102.78</v>
      </c>
      <c r="H64" s="19">
        <v>17.25</v>
      </c>
      <c r="I64" s="28">
        <v>85.53</v>
      </c>
      <c r="J64" s="26">
        <f t="shared" si="2"/>
        <v>6622.419342284491</v>
      </c>
      <c r="K64" s="26">
        <f t="shared" si="3"/>
        <v>7958.052846954285</v>
      </c>
      <c r="L64" s="19">
        <v>680652.26</v>
      </c>
      <c r="M64" s="27" t="s">
        <v>22</v>
      </c>
      <c r="N64" s="27" t="s">
        <v>23</v>
      </c>
    </row>
    <row r="65" spans="1:14" s="2" customFormat="1" ht="24.75" customHeight="1">
      <c r="A65" s="13">
        <v>60</v>
      </c>
      <c r="B65" s="19" t="s">
        <v>19</v>
      </c>
      <c r="C65" s="20">
        <v>408</v>
      </c>
      <c r="D65" s="20">
        <v>4</v>
      </c>
      <c r="E65" s="16" t="s">
        <v>24</v>
      </c>
      <c r="F65" s="19" t="s">
        <v>21</v>
      </c>
      <c r="G65" s="19">
        <v>102.78</v>
      </c>
      <c r="H65" s="19">
        <v>17.25</v>
      </c>
      <c r="I65" s="28">
        <v>85.53</v>
      </c>
      <c r="J65" s="26">
        <f t="shared" si="2"/>
        <v>6642.849484335473</v>
      </c>
      <c r="K65" s="26">
        <f t="shared" si="3"/>
        <v>7982.60341400678</v>
      </c>
      <c r="L65" s="19">
        <v>682752.07</v>
      </c>
      <c r="M65" s="27" t="s">
        <v>22</v>
      </c>
      <c r="N65" s="27" t="s">
        <v>23</v>
      </c>
    </row>
    <row r="66" spans="1:14" s="2" customFormat="1" ht="24.75" customHeight="1">
      <c r="A66" s="13">
        <v>61</v>
      </c>
      <c r="B66" s="19" t="s">
        <v>19</v>
      </c>
      <c r="C66" s="20">
        <v>1108</v>
      </c>
      <c r="D66" s="20">
        <v>11</v>
      </c>
      <c r="E66" s="16" t="s">
        <v>24</v>
      </c>
      <c r="F66" s="19" t="s">
        <v>21</v>
      </c>
      <c r="G66" s="19">
        <v>102.78</v>
      </c>
      <c r="H66" s="19">
        <v>17.25</v>
      </c>
      <c r="I66" s="28">
        <v>85.53</v>
      </c>
      <c r="J66" s="26">
        <f>SUM(L66/G66)</f>
        <v>7041.622883829538</v>
      </c>
      <c r="K66" s="26">
        <f t="shared" si="3"/>
        <v>8461.802876183796</v>
      </c>
      <c r="L66" s="19">
        <v>723738</v>
      </c>
      <c r="M66" s="27" t="s">
        <v>22</v>
      </c>
      <c r="N66" s="27" t="s">
        <v>23</v>
      </c>
    </row>
    <row r="67" spans="1:14" s="2" customFormat="1" ht="24.75" customHeight="1">
      <c r="A67" s="13">
        <v>62</v>
      </c>
      <c r="B67" s="19" t="s">
        <v>19</v>
      </c>
      <c r="C67" s="20">
        <v>2108</v>
      </c>
      <c r="D67" s="20">
        <v>21</v>
      </c>
      <c r="E67" s="16" t="s">
        <v>24</v>
      </c>
      <c r="F67" s="19" t="s">
        <v>21</v>
      </c>
      <c r="G67" s="19">
        <v>102.78</v>
      </c>
      <c r="H67" s="19">
        <v>17.25</v>
      </c>
      <c r="I67" s="28">
        <v>85.53</v>
      </c>
      <c r="J67" s="26">
        <f aca="true" t="shared" si="4" ref="J67:J77">L67/G67</f>
        <v>6857.365635337615</v>
      </c>
      <c r="K67" s="26">
        <f aca="true" t="shared" si="5" ref="K67:K77">L67/I67</f>
        <v>8240.38395884485</v>
      </c>
      <c r="L67" s="19">
        <v>704800.04</v>
      </c>
      <c r="M67" s="27" t="s">
        <v>22</v>
      </c>
      <c r="N67" s="27" t="s">
        <v>23</v>
      </c>
    </row>
    <row r="68" spans="1:14" s="2" customFormat="1" ht="24.75" customHeight="1">
      <c r="A68" s="13">
        <v>63</v>
      </c>
      <c r="B68" s="19" t="s">
        <v>19</v>
      </c>
      <c r="C68" s="20">
        <v>2208</v>
      </c>
      <c r="D68" s="20">
        <v>22</v>
      </c>
      <c r="E68" s="16" t="s">
        <v>24</v>
      </c>
      <c r="F68" s="19" t="s">
        <v>21</v>
      </c>
      <c r="G68" s="19">
        <v>102.78</v>
      </c>
      <c r="H68" s="19">
        <v>17.25</v>
      </c>
      <c r="I68" s="28">
        <v>85.53</v>
      </c>
      <c r="J68" s="26">
        <f t="shared" si="4"/>
        <v>6878.768632029577</v>
      </c>
      <c r="K68" s="26">
        <f t="shared" si="5"/>
        <v>8266.103589383842</v>
      </c>
      <c r="L68" s="19">
        <v>706999.84</v>
      </c>
      <c r="M68" s="27" t="s">
        <v>22</v>
      </c>
      <c r="N68" s="27" t="s">
        <v>23</v>
      </c>
    </row>
    <row r="69" spans="1:14" s="2" customFormat="1" ht="24.75" customHeight="1">
      <c r="A69" s="13">
        <v>64</v>
      </c>
      <c r="B69" s="19" t="s">
        <v>19</v>
      </c>
      <c r="C69" s="20">
        <v>2308</v>
      </c>
      <c r="D69" s="20">
        <v>23</v>
      </c>
      <c r="E69" s="16" t="s">
        <v>24</v>
      </c>
      <c r="F69" s="19" t="s">
        <v>21</v>
      </c>
      <c r="G69" s="19">
        <v>102.78</v>
      </c>
      <c r="H69" s="19">
        <v>17.25</v>
      </c>
      <c r="I69" s="28">
        <v>85.53</v>
      </c>
      <c r="J69" s="26">
        <f t="shared" si="4"/>
        <v>6898.225822144386</v>
      </c>
      <c r="K69" s="26">
        <f t="shared" si="5"/>
        <v>8289.484976031801</v>
      </c>
      <c r="L69" s="19">
        <v>708999.65</v>
      </c>
      <c r="M69" s="27" t="s">
        <v>22</v>
      </c>
      <c r="N69" s="27" t="s">
        <v>23</v>
      </c>
    </row>
    <row r="70" spans="1:14" s="2" customFormat="1" ht="24.75" customHeight="1">
      <c r="A70" s="13">
        <v>65</v>
      </c>
      <c r="B70" s="19" t="s">
        <v>19</v>
      </c>
      <c r="C70" s="20">
        <v>2408</v>
      </c>
      <c r="D70" s="20">
        <v>24</v>
      </c>
      <c r="E70" s="16" t="s">
        <v>24</v>
      </c>
      <c r="F70" s="19" t="s">
        <v>21</v>
      </c>
      <c r="G70" s="19">
        <v>102.78</v>
      </c>
      <c r="H70" s="19">
        <v>17.25</v>
      </c>
      <c r="I70" s="28">
        <v>85.53</v>
      </c>
      <c r="J70" s="26">
        <f t="shared" si="4"/>
        <v>6847.150515664526</v>
      </c>
      <c r="K70" s="26">
        <f t="shared" si="5"/>
        <v>8228.108616859581</v>
      </c>
      <c r="L70" s="19">
        <v>703750.13</v>
      </c>
      <c r="M70" s="27" t="s">
        <v>22</v>
      </c>
      <c r="N70" s="27" t="s">
        <v>23</v>
      </c>
    </row>
    <row r="71" spans="1:14" s="2" customFormat="1" ht="24.75" customHeight="1">
      <c r="A71" s="13">
        <v>66</v>
      </c>
      <c r="B71" s="19" t="s">
        <v>19</v>
      </c>
      <c r="C71" s="20">
        <v>2508</v>
      </c>
      <c r="D71" s="20">
        <v>25</v>
      </c>
      <c r="E71" s="16" t="s">
        <v>24</v>
      </c>
      <c r="F71" s="19" t="s">
        <v>21</v>
      </c>
      <c r="G71" s="19">
        <v>102.78</v>
      </c>
      <c r="H71" s="19">
        <v>17.25</v>
      </c>
      <c r="I71" s="27">
        <v>85.53</v>
      </c>
      <c r="J71" s="26">
        <f t="shared" si="4"/>
        <v>6950.273983265227</v>
      </c>
      <c r="K71" s="26">
        <f t="shared" si="5"/>
        <v>8352.030398690518</v>
      </c>
      <c r="L71" s="19">
        <v>714349.16</v>
      </c>
      <c r="M71" s="27" t="s">
        <v>22</v>
      </c>
      <c r="N71" s="27" t="s">
        <v>23</v>
      </c>
    </row>
    <row r="72" spans="1:14" s="2" customFormat="1" ht="24.75" customHeight="1">
      <c r="A72" s="13">
        <v>67</v>
      </c>
      <c r="B72" s="19" t="s">
        <v>19</v>
      </c>
      <c r="C72" s="20">
        <v>2708</v>
      </c>
      <c r="D72" s="20">
        <v>27</v>
      </c>
      <c r="E72" s="16" t="s">
        <v>24</v>
      </c>
      <c r="F72" s="19" t="s">
        <v>21</v>
      </c>
      <c r="G72" s="19">
        <v>102.78</v>
      </c>
      <c r="H72" s="19">
        <v>17.25</v>
      </c>
      <c r="I72" s="28">
        <v>85.53</v>
      </c>
      <c r="J72" s="26">
        <f t="shared" si="4"/>
        <v>6960.972757345788</v>
      </c>
      <c r="K72" s="26">
        <f t="shared" si="5"/>
        <v>8364.88694025488</v>
      </c>
      <c r="L72" s="19">
        <v>715448.78</v>
      </c>
      <c r="M72" s="27" t="s">
        <v>22</v>
      </c>
      <c r="N72" s="27" t="s">
        <v>23</v>
      </c>
    </row>
    <row r="73" spans="1:14" s="2" customFormat="1" ht="24.75" customHeight="1">
      <c r="A73" s="13">
        <v>68</v>
      </c>
      <c r="B73" s="19" t="s">
        <v>19</v>
      </c>
      <c r="C73" s="20">
        <v>2808</v>
      </c>
      <c r="D73" s="20">
        <v>28</v>
      </c>
      <c r="E73" s="16" t="s">
        <v>24</v>
      </c>
      <c r="F73" s="19" t="s">
        <v>21</v>
      </c>
      <c r="G73" s="19">
        <v>102.78</v>
      </c>
      <c r="H73" s="19">
        <v>17.25</v>
      </c>
      <c r="I73" s="28">
        <v>85.53</v>
      </c>
      <c r="J73" s="26">
        <f t="shared" si="4"/>
        <v>6933.248297334112</v>
      </c>
      <c r="K73" s="26">
        <f t="shared" si="5"/>
        <v>8331.570910791535</v>
      </c>
      <c r="L73" s="19">
        <v>712599.26</v>
      </c>
      <c r="M73" s="27" t="s">
        <v>22</v>
      </c>
      <c r="N73" s="27" t="s">
        <v>23</v>
      </c>
    </row>
    <row r="74" spans="1:14" s="2" customFormat="1" ht="24.75" customHeight="1">
      <c r="A74" s="13">
        <v>69</v>
      </c>
      <c r="B74" s="19" t="s">
        <v>19</v>
      </c>
      <c r="C74" s="20">
        <v>2908</v>
      </c>
      <c r="D74" s="20">
        <v>29</v>
      </c>
      <c r="E74" s="16" t="s">
        <v>24</v>
      </c>
      <c r="F74" s="19" t="s">
        <v>21</v>
      </c>
      <c r="G74" s="19">
        <v>102.78</v>
      </c>
      <c r="H74" s="19">
        <v>17.25</v>
      </c>
      <c r="I74" s="28">
        <v>85.53</v>
      </c>
      <c r="J74" s="26">
        <f t="shared" si="4"/>
        <v>6888.010799766492</v>
      </c>
      <c r="K74" s="26">
        <f t="shared" si="5"/>
        <v>8277.209750964574</v>
      </c>
      <c r="L74" s="19">
        <v>707949.75</v>
      </c>
      <c r="M74" s="27" t="s">
        <v>22</v>
      </c>
      <c r="N74" s="27" t="s">
        <v>23</v>
      </c>
    </row>
    <row r="75" spans="1:14" s="2" customFormat="1" ht="24.75" customHeight="1">
      <c r="A75" s="13">
        <v>70</v>
      </c>
      <c r="B75" s="19" t="s">
        <v>19</v>
      </c>
      <c r="C75" s="20">
        <v>3008</v>
      </c>
      <c r="D75" s="20">
        <v>30</v>
      </c>
      <c r="E75" s="16" t="s">
        <v>24</v>
      </c>
      <c r="F75" s="19" t="s">
        <v>21</v>
      </c>
      <c r="G75" s="19">
        <v>102.78</v>
      </c>
      <c r="H75" s="19">
        <v>17.25</v>
      </c>
      <c r="I75" s="28">
        <v>85.53</v>
      </c>
      <c r="J75" s="26">
        <f t="shared" si="4"/>
        <v>6835.553901537264</v>
      </c>
      <c r="K75" s="26">
        <f t="shared" si="5"/>
        <v>8214.173155617911</v>
      </c>
      <c r="L75" s="19">
        <v>702558.23</v>
      </c>
      <c r="M75" s="27" t="s">
        <v>22</v>
      </c>
      <c r="N75" s="27" t="s">
        <v>23</v>
      </c>
    </row>
    <row r="76" spans="1:14" s="2" customFormat="1" ht="24.75" customHeight="1">
      <c r="A76" s="13">
        <v>71</v>
      </c>
      <c r="B76" s="19" t="s">
        <v>19</v>
      </c>
      <c r="C76" s="20">
        <v>3108</v>
      </c>
      <c r="D76" s="20">
        <v>31</v>
      </c>
      <c r="E76" s="16" t="s">
        <v>24</v>
      </c>
      <c r="F76" s="19" t="s">
        <v>21</v>
      </c>
      <c r="G76" s="19">
        <v>102.78</v>
      </c>
      <c r="H76" s="19">
        <v>17.25</v>
      </c>
      <c r="I76" s="28">
        <v>85.53</v>
      </c>
      <c r="J76" s="26">
        <f t="shared" si="4"/>
        <v>6679.8178633975485</v>
      </c>
      <c r="K76" s="26">
        <f t="shared" si="5"/>
        <v>8027.027709575588</v>
      </c>
      <c r="L76" s="19">
        <v>686551.68</v>
      </c>
      <c r="M76" s="27" t="s">
        <v>22</v>
      </c>
      <c r="N76" s="27" t="s">
        <v>23</v>
      </c>
    </row>
    <row r="77" spans="1:14" s="2" customFormat="1" ht="24.75" customHeight="1">
      <c r="A77" s="16" t="s">
        <v>25</v>
      </c>
      <c r="B77" s="16"/>
      <c r="C77" s="16"/>
      <c r="D77" s="16"/>
      <c r="E77" s="16"/>
      <c r="F77" s="16"/>
      <c r="G77" s="14">
        <f>SUM(G6:G76)</f>
        <v>7920.549999999996</v>
      </c>
      <c r="H77" s="14">
        <f>SUM(H6:H76)</f>
        <v>1329.5299999999993</v>
      </c>
      <c r="I77" s="14">
        <f>SUM(I6:I76)</f>
        <v>6591.0199999999995</v>
      </c>
      <c r="J77" s="26">
        <f t="shared" si="4"/>
        <v>7197.619297902294</v>
      </c>
      <c r="K77" s="26">
        <f t="shared" si="5"/>
        <v>8649.51153690931</v>
      </c>
      <c r="L77" s="14">
        <f>SUM(L6:L76)</f>
        <v>57009103.52999999</v>
      </c>
      <c r="M77" s="18"/>
      <c r="N77" s="18"/>
    </row>
    <row r="78" spans="1:14" s="2" customFormat="1" ht="51.75" customHeight="1">
      <c r="A78" s="29" t="s">
        <v>26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 s="2" customFormat="1" ht="66" customHeight="1">
      <c r="A79" s="30" t="s">
        <v>27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s="2" customFormat="1" ht="24.75" customHeight="1">
      <c r="A80" s="8" t="s">
        <v>28</v>
      </c>
      <c r="B80" s="8"/>
      <c r="C80" s="8"/>
      <c r="D80" s="8"/>
      <c r="E80" s="8"/>
      <c r="F80" s="31"/>
      <c r="G80" s="31"/>
      <c r="H80" s="31"/>
      <c r="I80" s="31"/>
      <c r="J80" s="31"/>
      <c r="K80" s="8" t="s">
        <v>29</v>
      </c>
      <c r="L80" s="8"/>
      <c r="M80" s="32"/>
      <c r="N80" s="32"/>
    </row>
    <row r="81" spans="1:14" s="2" customFormat="1" ht="24.75" customHeight="1">
      <c r="A81" s="8" t="s">
        <v>30</v>
      </c>
      <c r="B81" s="8"/>
      <c r="C81" s="8"/>
      <c r="D81" s="8"/>
      <c r="E81" s="8"/>
      <c r="F81" s="32"/>
      <c r="G81" s="32"/>
      <c r="H81" s="32"/>
      <c r="I81" s="32"/>
      <c r="J81" s="32"/>
      <c r="K81" s="8" t="s">
        <v>31</v>
      </c>
      <c r="L81" s="8"/>
      <c r="M81" s="32"/>
      <c r="N81" s="32"/>
    </row>
    <row r="82" spans="1:5" s="2" customFormat="1" ht="24.75" customHeight="1">
      <c r="A82" s="8" t="s">
        <v>32</v>
      </c>
      <c r="B82" s="8"/>
      <c r="C82" s="8"/>
      <c r="D82" s="8"/>
      <c r="E82" s="8"/>
    </row>
    <row r="83" spans="1:2" s="2" customFormat="1" ht="24.75" customHeight="1">
      <c r="A83" s="33"/>
      <c r="B83" s="33"/>
    </row>
    <row r="84" spans="1:2" s="2" customFormat="1" ht="24.75" customHeight="1">
      <c r="A84" s="33"/>
      <c r="B84" s="33"/>
    </row>
    <row r="85" spans="1:2" s="2" customFormat="1" ht="24.75" customHeight="1">
      <c r="A85" s="33"/>
      <c r="B85" s="33"/>
    </row>
    <row r="86" spans="1:2" s="2" customFormat="1" ht="24.75" customHeight="1">
      <c r="A86" s="33"/>
      <c r="B86" s="33"/>
    </row>
    <row r="87" spans="1:2" s="2" customFormat="1" ht="30.75" customHeight="1">
      <c r="A87" s="33"/>
      <c r="B87" s="33"/>
    </row>
    <row r="88" ht="42" customHeight="1"/>
    <row r="89" ht="51.75" customHeight="1"/>
    <row r="90" ht="27" customHeight="1"/>
    <row r="91" ht="25.5" customHeight="1"/>
  </sheetData>
  <sheetProtection/>
  <mergeCells count="25">
    <mergeCell ref="A1:B1"/>
    <mergeCell ref="A2:N2"/>
    <mergeCell ref="A3:F3"/>
    <mergeCell ref="A77:F77"/>
    <mergeCell ref="A78:N78"/>
    <mergeCell ref="A79:N79"/>
    <mergeCell ref="A80:E80"/>
    <mergeCell ref="K80:L80"/>
    <mergeCell ref="A81:E81"/>
    <mergeCell ref="K81:L81"/>
    <mergeCell ref="A82:E8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4722222222222222" right="0.31527777777777777" top="0.4722222222222222" bottom="0.4722222222222222" header="0.5111111111111111" footer="0.19652777777777777"/>
  <pageSetup horizontalDpi="300" verticalDpi="300" orientation="landscape" paperSize="9" scale="90"/>
  <headerFooter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寰蒋鐢ㄦ埛</dc:creator>
  <cp:keywords/>
  <dc:description/>
  <cp:lastModifiedBy>。。</cp:lastModifiedBy>
  <cp:lastPrinted>2021-06-27T02:12:23Z</cp:lastPrinted>
  <dcterms:created xsi:type="dcterms:W3CDTF">2011-04-26T02:07:47Z</dcterms:created>
  <dcterms:modified xsi:type="dcterms:W3CDTF">2022-04-26T02:06:08Z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commonda">
    <vt:lpwstr>eyJoZGlkIjoiMTM2NGU0MjVkMWViNDYzYzY0OWUxM2RiYjhmYzNkOWMifQ==</vt:lpwstr>
  </property>
  <property fmtid="{D5CDD505-2E9C-101B-9397-08002B2CF9AE}" pid="5" name="I">
    <vt:lpwstr>DCA79F3E803440999B7C5055F19DE74B</vt:lpwstr>
  </property>
</Properties>
</file>