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<sst xmlns="http://schemas.openxmlformats.org/spreadsheetml/2006/main" count="56" uniqueCount="35">
  <si>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附件2</t>
  </si>
  <si>
    <t>清远市新建商品住房销售价格备案表</t>
  </si>
  <si>
    <t>房地产开发企业名称或中介服务机构名称：清远市清新区荣诚物业有限公司</t>
  </si>
  <si>
    <t>项目(楼盘)名称：</t>
  </si>
  <si>
    <t>御林苑7号楼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</si>
  <si>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</si>
  <si>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</si>
  <si>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</si>
  <si>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</si>
  <si>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</si>
  <si>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</si>
  <si>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</si>
  <si>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</si>
  <si>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</si>
  <si>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</si>
  <si>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</si>
  <si>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</si>
  <si>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</si>
  <si>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</si>
  <si>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</si>
  <si>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A</t>
  </si>
  <si>
    <t>三房两厅两卫</t>
  </si>
  <si>
    <t>待售</t>
  </si>
  <si>
    <t>毛坯</t>
  </si>
  <si>
    <t>C</t>
  </si>
  <si>
    <t>D</t>
  </si>
  <si>
    <t>E</t>
  </si>
  <si>
    <t>本楼栋总面积/均价</t>
  </si>
  <si>
    <t xml:space="preserve">   本栋销售住宅共7套，销售住宅总建筑面积：900.45㎡，套内面积：751.11㎡，分摊面积：149.34㎡，销售均价：6690.20元/㎡（建筑面积）、8020.39元/㎡（套内建筑面积）。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</si>
  <si>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</si>
  <si>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</si>
  <si>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企业物价员：陈燕娟</t>
  </si>
  <si>
    <t>价格举报投诉电话：12345</t>
  </si>
  <si>
    <t>企业投诉电话：0763-5831555/13302358187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</si>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</sst>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2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R3" sqref="R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22" t="s">
        <v>3</v>
      </c>
      <c r="K3" s="23" t="s">
        <v>4</v>
      </c>
      <c r="M3" s="4"/>
      <c r="N3" s="24"/>
      <c r="O3" s="24"/>
    </row>
    <row r="4" spans="1:15" ht="30" customHeigh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5" t="s">
        <v>13</v>
      </c>
      <c r="J4" s="6" t="s">
        <v>14</v>
      </c>
      <c r="K4" s="6" t="s">
        <v>15</v>
      </c>
      <c r="L4" s="25" t="s">
        <v>16</v>
      </c>
      <c r="M4" s="25" t="s">
        <v>17</v>
      </c>
      <c r="N4" s="6" t="s">
        <v>18</v>
      </c>
      <c r="O4" s="5" t="s">
        <v>19</v>
      </c>
    </row>
    <row r="5" spans="1:15" ht="14.25">
      <c r="A5" s="5"/>
      <c r="B5" s="6"/>
      <c r="C5" s="6"/>
      <c r="D5" s="6"/>
      <c r="E5" s="6"/>
      <c r="F5" s="6"/>
      <c r="G5" s="6"/>
      <c r="H5" s="6"/>
      <c r="I5" s="26"/>
      <c r="J5" s="6"/>
      <c r="K5" s="6"/>
      <c r="L5" s="26"/>
      <c r="M5" s="26"/>
      <c r="N5" s="6"/>
      <c r="O5" s="5"/>
    </row>
    <row r="6" spans="1:15" s="1" customFormat="1" ht="24.75" customHeight="1">
      <c r="A6" s="7">
        <v>1</v>
      </c>
      <c r="B6" s="7">
        <v>7</v>
      </c>
      <c r="C6" s="7" t="s">
        <v>20</v>
      </c>
      <c r="D6" s="7">
        <v>3</v>
      </c>
      <c r="E6" s="8" t="s">
        <v>21</v>
      </c>
      <c r="F6" s="7">
        <v>3.1</v>
      </c>
      <c r="G6" s="9">
        <f aca="true" t="shared" si="0" ref="G6:G13">H6+I6</f>
        <v>120.71</v>
      </c>
      <c r="H6" s="10">
        <v>20.02</v>
      </c>
      <c r="I6" s="10">
        <v>100.69</v>
      </c>
      <c r="J6" s="9">
        <f aca="true" t="shared" si="1" ref="J6:J14">L6/G6</f>
        <v>6122.75149111545</v>
      </c>
      <c r="K6" s="9">
        <f aca="true" t="shared" si="2" ref="K6:K13">L6/I6</f>
        <v>7340.1264524038725</v>
      </c>
      <c r="L6" s="27">
        <v>739077.332492546</v>
      </c>
      <c r="M6" s="9"/>
      <c r="N6" s="28" t="s">
        <v>22</v>
      </c>
      <c r="O6" s="28" t="s">
        <v>23</v>
      </c>
    </row>
    <row r="7" spans="1:15" s="1" customFormat="1" ht="24.75" customHeight="1">
      <c r="A7" s="7">
        <v>2</v>
      </c>
      <c r="B7" s="7">
        <v>7</v>
      </c>
      <c r="C7" s="7" t="s">
        <v>20</v>
      </c>
      <c r="D7" s="7">
        <v>30</v>
      </c>
      <c r="E7" s="8" t="s">
        <v>21</v>
      </c>
      <c r="F7" s="7">
        <v>3.1</v>
      </c>
      <c r="G7" s="9">
        <f t="shared" si="0"/>
        <v>120.71</v>
      </c>
      <c r="H7" s="10">
        <v>20.02</v>
      </c>
      <c r="I7" s="10">
        <v>100.69</v>
      </c>
      <c r="J7" s="9">
        <f t="shared" si="1"/>
        <v>6253.3694654982955</v>
      </c>
      <c r="K7" s="9">
        <f t="shared" si="2"/>
        <v>7496.714948657257</v>
      </c>
      <c r="L7" s="29">
        <v>754844.2281802992</v>
      </c>
      <c r="M7" s="9"/>
      <c r="N7" s="28" t="s">
        <v>22</v>
      </c>
      <c r="O7" s="28" t="s">
        <v>23</v>
      </c>
    </row>
    <row r="8" spans="1:15" s="1" customFormat="1" ht="24.75" customHeight="1">
      <c r="A8" s="7">
        <v>3</v>
      </c>
      <c r="B8" s="7">
        <v>7</v>
      </c>
      <c r="C8" s="7" t="s">
        <v>20</v>
      </c>
      <c r="D8" s="7">
        <v>31</v>
      </c>
      <c r="E8" s="8" t="s">
        <v>21</v>
      </c>
      <c r="F8" s="7">
        <v>3.1</v>
      </c>
      <c r="G8" s="9">
        <f t="shared" si="0"/>
        <v>120.71</v>
      </c>
      <c r="H8" s="10">
        <v>20.02</v>
      </c>
      <c r="I8" s="10">
        <v>100.69</v>
      </c>
      <c r="J8" s="9">
        <f t="shared" si="1"/>
        <v>6216.739840988074</v>
      </c>
      <c r="K8" s="9">
        <f t="shared" si="2"/>
        <v>7452.802326007255</v>
      </c>
      <c r="L8" s="29">
        <v>750422.6662056705</v>
      </c>
      <c r="M8" s="9"/>
      <c r="N8" s="28" t="s">
        <v>22</v>
      </c>
      <c r="O8" s="28" t="s">
        <v>23</v>
      </c>
    </row>
    <row r="9" spans="1:15" s="1" customFormat="1" ht="24.75" customHeight="1">
      <c r="A9" s="7">
        <v>4</v>
      </c>
      <c r="B9" s="7">
        <v>7</v>
      </c>
      <c r="C9" s="7" t="s">
        <v>24</v>
      </c>
      <c r="D9" s="7">
        <v>1</v>
      </c>
      <c r="E9" s="8" t="s">
        <v>21</v>
      </c>
      <c r="F9" s="7">
        <v>3.1</v>
      </c>
      <c r="G9" s="9">
        <f t="shared" si="0"/>
        <v>140.2</v>
      </c>
      <c r="H9" s="11">
        <v>23.25</v>
      </c>
      <c r="I9" s="11">
        <v>116.95</v>
      </c>
      <c r="J9" s="9">
        <f t="shared" si="1"/>
        <v>6908.8319060428785</v>
      </c>
      <c r="K9" s="9">
        <f t="shared" si="2"/>
        <v>8282.327774495181</v>
      </c>
      <c r="L9" s="29">
        <v>968618.2332272115</v>
      </c>
      <c r="M9" s="9"/>
      <c r="N9" s="28" t="s">
        <v>22</v>
      </c>
      <c r="O9" s="28" t="s">
        <v>23</v>
      </c>
    </row>
    <row r="10" spans="1:15" s="1" customFormat="1" ht="24.75" customHeight="1">
      <c r="A10" s="7">
        <v>5</v>
      </c>
      <c r="B10" s="7">
        <v>7</v>
      </c>
      <c r="C10" s="7" t="s">
        <v>25</v>
      </c>
      <c r="D10" s="7">
        <v>3</v>
      </c>
      <c r="E10" s="8" t="s">
        <v>21</v>
      </c>
      <c r="F10" s="7">
        <v>3.1</v>
      </c>
      <c r="G10" s="9">
        <f t="shared" si="0"/>
        <v>132.09</v>
      </c>
      <c r="H10" s="11">
        <v>21.91</v>
      </c>
      <c r="I10" s="11">
        <v>110.18</v>
      </c>
      <c r="J10" s="9">
        <f t="shared" si="1"/>
        <v>6711.463432625573</v>
      </c>
      <c r="K10" s="9">
        <f t="shared" si="2"/>
        <v>8046.081002137519</v>
      </c>
      <c r="L10" s="29">
        <v>886517.2048155119</v>
      </c>
      <c r="M10" s="9"/>
      <c r="N10" s="28" t="s">
        <v>22</v>
      </c>
      <c r="O10" s="28" t="s">
        <v>23</v>
      </c>
    </row>
    <row r="11" spans="1:15" s="1" customFormat="1" ht="24.75" customHeight="1">
      <c r="A11" s="7">
        <v>6</v>
      </c>
      <c r="B11" s="7">
        <v>7</v>
      </c>
      <c r="C11" s="7" t="s">
        <v>25</v>
      </c>
      <c r="D11" s="7">
        <v>11</v>
      </c>
      <c r="E11" s="8" t="s">
        <v>21</v>
      </c>
      <c r="F11" s="7">
        <v>3.1</v>
      </c>
      <c r="G11" s="9">
        <f t="shared" si="0"/>
        <v>132.1</v>
      </c>
      <c r="H11" s="11">
        <v>21.91</v>
      </c>
      <c r="I11" s="11">
        <v>110.19</v>
      </c>
      <c r="J11" s="9">
        <f t="shared" si="1"/>
        <v>7556.161386828161</v>
      </c>
      <c r="K11" s="9">
        <f t="shared" si="2"/>
        <v>9058.61620110718</v>
      </c>
      <c r="L11" s="29">
        <v>998168.9192</v>
      </c>
      <c r="M11" s="9"/>
      <c r="N11" s="28" t="s">
        <v>22</v>
      </c>
      <c r="O11" s="28" t="s">
        <v>23</v>
      </c>
    </row>
    <row r="12" spans="1:15" s="1" customFormat="1" ht="24.75" customHeight="1">
      <c r="A12" s="7">
        <v>7</v>
      </c>
      <c r="B12" s="7">
        <v>7</v>
      </c>
      <c r="C12" s="7" t="s">
        <v>26</v>
      </c>
      <c r="D12" s="7">
        <v>5</v>
      </c>
      <c r="E12" s="8" t="s">
        <v>21</v>
      </c>
      <c r="F12" s="7">
        <v>3.1</v>
      </c>
      <c r="G12" s="9">
        <f t="shared" si="0"/>
        <v>133.93</v>
      </c>
      <c r="H12" s="11">
        <v>22.21</v>
      </c>
      <c r="I12" s="11">
        <v>111.72</v>
      </c>
      <c r="J12" s="9">
        <f t="shared" si="1"/>
        <v>6918.119436291906</v>
      </c>
      <c r="K12" s="9">
        <f t="shared" si="2"/>
        <v>8293.44554334564</v>
      </c>
      <c r="L12" s="30">
        <v>926543.736102575</v>
      </c>
      <c r="M12" s="9"/>
      <c r="N12" s="28" t="s">
        <v>22</v>
      </c>
      <c r="O12" s="28" t="s">
        <v>23</v>
      </c>
    </row>
    <row r="13" spans="1:15" s="1" customFormat="1" ht="31.5" customHeight="1">
      <c r="A13" s="12" t="s">
        <v>27</v>
      </c>
      <c r="B13" s="12"/>
      <c r="C13" s="12"/>
      <c r="D13" s="12"/>
      <c r="E13" s="12"/>
      <c r="F13" s="13"/>
      <c r="G13" s="14">
        <f aca="true" t="shared" si="3" ref="G13:G27">H13+I13</f>
        <v>900.4500000000002</v>
      </c>
      <c r="H13" s="15">
        <f>SUM(H6:H12)</f>
        <v>149.34</v>
      </c>
      <c r="I13" s="15">
        <f>SUM(I6:I12)</f>
        <v>751.1100000000001</v>
      </c>
      <c r="J13" s="14">
        <f t="shared" si="1"/>
        <v>6690.201921510148</v>
      </c>
      <c r="K13" s="14">
        <f aca="true" t="shared" si="4" ref="K13:K27">L13/I13</f>
        <v>8020.3862553072295</v>
      </c>
      <c r="L13" s="14">
        <f>SUM(L6:L12)</f>
        <v>6024192.320223814</v>
      </c>
      <c r="M13" s="14"/>
      <c r="N13" s="28"/>
      <c r="O13" s="28"/>
    </row>
    <row r="14" spans="1:15" s="1" customFormat="1" ht="27" customHeight="1">
      <c r="A14" s="16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"/>
    </row>
    <row r="15" spans="1:15" s="1" customFormat="1" ht="61.5" customHeight="1">
      <c r="A15" s="18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" customFormat="1" ht="24.75" customHeight="1">
      <c r="A16" s="20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20" t="s">
        <v>31</v>
      </c>
      <c r="L16" s="20"/>
      <c r="M16" s="20"/>
      <c r="N16" s="21"/>
      <c r="O16" s="21"/>
    </row>
    <row r="17" spans="1:15" s="1" customFormat="1" ht="24.75" customHeight="1">
      <c r="A17" s="20" t="s">
        <v>32</v>
      </c>
      <c r="B17" s="20"/>
      <c r="C17" s="20"/>
      <c r="D17" s="20"/>
      <c r="E17" s="20"/>
      <c r="F17" s="21"/>
      <c r="G17" s="21"/>
      <c r="H17" s="21"/>
      <c r="I17" s="21"/>
      <c r="J17" s="21"/>
      <c r="K17" s="20" t="s">
        <v>33</v>
      </c>
      <c r="L17" s="20"/>
      <c r="M17" s="20"/>
      <c r="N17" s="20"/>
      <c r="O17" s="21"/>
    </row>
    <row r="18" spans="1:5" s="1" customFormat="1" ht="24.75" customHeight="1">
      <c r="A18" s="20" t="s">
        <v>34</v>
      </c>
      <c r="B18" s="20"/>
      <c r="C18" s="20"/>
      <c r="D18" s="20"/>
      <c r="E18" s="20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30.75" customHeight="1"/>
    <row r="27" spans="1:15" ht="4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51.75" customHeight="1"/>
    <row r="29" ht="27" customHeight="1"/>
    <row r="30" ht="25.5" customHeight="1"/>
  </sheetData>
  <sheetProtection/>
  <mergeCells count="26">
    <mergeCell ref="A1:B1"/>
    <mergeCell ref="A2:O2"/>
    <mergeCell ref="A3:H3"/>
    <mergeCell ref="A13:F13"/>
    <mergeCell ref="A14:O14"/>
    <mergeCell ref="A15:O15"/>
    <mergeCell ref="A16:E16"/>
    <mergeCell ref="K16:L16"/>
    <mergeCell ref="A17:E17"/>
    <mergeCell ref="K17:N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2022-04-08T02:20:32Z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BABCACB5F63D445984F332355219E539</vt:lpwstr>
  </property>
</Properties>
</file>