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号楼" sheetId="1" r:id="rId1"/>
  </sheets>
  <definedNames>
    <definedName name="_xlnm.Print_Titles" localSheetId="0">'1号楼'!$2:$5</definedName>
  </definedNames>
  <calcPr fullCalcOnLoad="1"/>
</workbook>
</file>

<file path=xl/sharedStrings.xml><?xml version="1.0" encoding="utf-8"?>
<sst xmlns="http://schemas.openxmlformats.org/spreadsheetml/2006/main" count="129" uniqueCount="35">
  <si>
    <t>附件2</t>
  </si>
  <si>
    <t>清远市新建商品住房销售价格备案表</t>
  </si>
  <si>
    <t>房地产开发企业名称或中介服务机构名称：清远市禾鸿房地产开发有限公司</t>
  </si>
  <si>
    <t>项目(楼盘)名称：禾鸿轩1号楼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</si>
  <si>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</si>
  <si>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</si>
  <si>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</si>
  <si>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</si>
  <si>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</si>
  <si>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</si>
  <si>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</si>
  <si>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</si>
  <si>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</si>
  <si>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</si>
  <si>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</si>
  <si>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</si>
  <si>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</si>
  <si>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</si>
  <si>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</si>
  <si>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1号楼</t>
  </si>
  <si>
    <t>两房两厅一卫</t>
  </si>
  <si>
    <t>未售</t>
  </si>
  <si>
    <t>毛坯</t>
  </si>
  <si>
    <t>三房两厅两卫</t>
  </si>
  <si>
    <t>三房两厅一卫</t>
  </si>
  <si>
    <t>本楼栋总面积/均价</t>
  </si>
  <si>
    <t xml:space="preserve">   本栋销售住宅共25套，销售住宅总建筑面积：2308.09㎡，套内面积:1866.90㎡，分摊面积：441.19㎡，销售均价: 4476.05元/㎡（建筑面积）、5533.84元/㎡（套内建筑面积）。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</si>
  <si>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</si>
  <si>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</si>
  <si>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</t>
  </si>
  <si>
    <t>黄惠贤</t>
  </si>
  <si>
    <t>价格举报投诉电话：12345</t>
  </si>
  <si>
    <t>企业投诉电话：</t>
  </si>
  <si>
    <t>0763-5207784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</si>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</sst>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>
      <alignment/>
      <protection/>
    </xf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>
      <alignment vertical="center"/>
      <protection/>
    </xf>
    <xf numFmtId="0" fontId="0" fillId="6" borderId="2" applyNumberFormat="0" applyFont="0" applyAlignment="0" applyProtection="0"/>
    <xf numFmtId="0" fontId="22" fillId="0" borderId="0">
      <alignment/>
      <protection/>
    </xf>
    <xf numFmtId="0" fontId="2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>
      <alignment vertical="center"/>
      <protection/>
    </xf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23" fillId="8" borderId="0" applyNumberFormat="0" applyBorder="0" applyAlignment="0" applyProtection="0"/>
    <xf numFmtId="0" fontId="11" fillId="0" borderId="5" applyNumberFormat="0" applyFill="0" applyAlignment="0" applyProtection="0"/>
    <xf numFmtId="0" fontId="22" fillId="0" borderId="0">
      <alignment/>
      <protection/>
    </xf>
    <xf numFmtId="0" fontId="23" fillId="9" borderId="0" applyNumberFormat="0" applyBorder="0" applyAlignment="0" applyProtection="0"/>
    <xf numFmtId="0" fontId="9" fillId="10" borderId="6" applyNumberFormat="0" applyAlignment="0" applyProtection="0"/>
    <xf numFmtId="0" fontId="16" fillId="10" borderId="1" applyNumberFormat="0" applyAlignment="0" applyProtection="0"/>
    <xf numFmtId="0" fontId="13" fillId="5" borderId="0" applyNumberFormat="0" applyBorder="0" applyAlignment="0" applyProtection="0"/>
    <xf numFmtId="0" fontId="26" fillId="11" borderId="7" applyNumberFormat="0" applyAlignment="0" applyProtection="0"/>
    <xf numFmtId="0" fontId="21" fillId="3" borderId="0" applyNumberFormat="0" applyBorder="0" applyAlignment="0" applyProtection="0"/>
    <xf numFmtId="0" fontId="23" fillId="12" borderId="0" applyNumberFormat="0" applyBorder="0" applyAlignment="0" applyProtection="0"/>
    <xf numFmtId="0" fontId="14" fillId="0" borderId="8" applyNumberFormat="0" applyFill="0" applyAlignment="0" applyProtection="0"/>
    <xf numFmtId="0" fontId="19" fillId="0" borderId="9" applyNumberFormat="0" applyFill="0" applyAlignment="0" applyProtection="0"/>
    <xf numFmtId="176" fontId="21" fillId="0" borderId="0">
      <alignment vertical="center"/>
      <protection/>
    </xf>
    <xf numFmtId="0" fontId="21" fillId="0" borderId="0">
      <alignment vertical="center"/>
      <protection/>
    </xf>
    <xf numFmtId="0" fontId="24" fillId="2" borderId="0" applyNumberFormat="0" applyBorder="0" applyAlignment="0" applyProtection="0"/>
    <xf numFmtId="0" fontId="28" fillId="13" borderId="0" applyNumberFormat="0" applyBorder="0" applyAlignment="0" applyProtection="0"/>
    <xf numFmtId="0" fontId="21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3" fillId="18" borderId="0" applyNumberFormat="0" applyBorder="0" applyAlignment="0" applyProtection="0"/>
    <xf numFmtId="0" fontId="21" fillId="0" borderId="0">
      <alignment vertical="center"/>
      <protection/>
    </xf>
    <xf numFmtId="0" fontId="23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21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22" borderId="0" applyNumberFormat="0" applyBorder="0" applyAlignment="0" applyProtection="0"/>
    <xf numFmtId="0" fontId="23" fillId="23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176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vertical="center"/>
    </xf>
    <xf numFmtId="177" fontId="0" fillId="0" borderId="14" xfId="0" applyNumberFormat="1" applyBorder="1" applyAlignment="1">
      <alignment vertical="center" wrapText="1"/>
    </xf>
    <xf numFmtId="177" fontId="0" fillId="0" borderId="15" xfId="0" applyNumberFormat="1" applyBorder="1" applyAlignment="1">
      <alignment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177" fontId="0" fillId="0" borderId="16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7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7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7" fontId="0" fillId="0" borderId="18" xfId="0" applyNumberFormat="1" applyBorder="1" applyAlignment="1">
      <alignment vertical="center" wrapText="1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4 13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常规 4 12" xfId="30"/>
    <cellStyle name="60% - 强调文字颜色 2" xfId="31"/>
    <cellStyle name="标题 4" xfId="32"/>
    <cellStyle name="警告文本" xfId="33"/>
    <cellStyle name="常规 25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常规 4 14" xfId="41"/>
    <cellStyle name="60% - 强调文字颜色 4" xfId="42"/>
    <cellStyle name="输出" xfId="43"/>
    <cellStyle name="计算" xfId="44"/>
    <cellStyle name="差_放款名单(1)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 32" xfId="51"/>
    <cellStyle name="常规 27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60% - 强调文字颜色 6" xfId="74"/>
    <cellStyle name="差_放款名单(1) 2" xfId="75"/>
    <cellStyle name="常规 2 4" xfId="76"/>
    <cellStyle name="常规 11" xfId="77"/>
    <cellStyle name="常规 2" xfId="78"/>
    <cellStyle name="常规 23" xfId="79"/>
    <cellStyle name="常规 24" xfId="80"/>
    <cellStyle name="常规 28" xfId="81"/>
    <cellStyle name="常规 29" xfId="82"/>
    <cellStyle name="常规 3" xfId="83"/>
    <cellStyle name="常规 3 2 2" xfId="84"/>
    <cellStyle name="常规 3 3" xfId="85"/>
    <cellStyle name="常规 3 3 2" xfId="86"/>
    <cellStyle name="常规 3 4" xfId="87"/>
    <cellStyle name="常规 3_汇利豪购房客户情况说明表.正(5.24)" xfId="88"/>
    <cellStyle name="常规 4" xfId="89"/>
    <cellStyle name="常规 4 2" xfId="90"/>
    <cellStyle name="常规 5" xfId="91"/>
    <cellStyle name="常规 7" xfId="92"/>
    <cellStyle name="常规 8" xfId="93"/>
    <cellStyle name="常规 9" xfId="94"/>
    <cellStyle name="好_放款名单(1)" xfId="95"/>
    <cellStyle name="好_放款名单(1) 2" xfId="96"/>
    <cellStyle name="千位分隔 2" xfId="97"/>
    <cellStyle name="千位分隔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pane ySplit="5" topLeftCell="A30" activePane="bottomLeft" state="frozen"/>
      <selection pane="bottomLeft" activeCell="R33" sqref="R33"/>
    </sheetView>
  </sheetViews>
  <sheetFormatPr defaultColWidth="9.00390625" defaultRowHeight="14.25"/>
  <cols>
    <col min="1" max="1" width="4.75390625" style="0" customWidth="1"/>
    <col min="2" max="2" width="8.125" style="0" customWidth="1"/>
    <col min="3" max="3" width="7.875" style="0" customWidth="1"/>
    <col min="4" max="4" width="6.375" style="0" customWidth="1"/>
    <col min="5" max="5" width="14.75390625" style="0" customWidth="1"/>
    <col min="6" max="6" width="6.125" style="0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1.125" style="3" customWidth="1"/>
    <col min="12" max="12" width="14.125" style="3" customWidth="1"/>
    <col min="13" max="13" width="6.375" style="0" customWidth="1"/>
    <col min="14" max="14" width="8.75390625" style="0" customWidth="1"/>
    <col min="15" max="15" width="6.375" style="0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5"/>
      <c r="N2" s="5"/>
      <c r="O2" s="5"/>
    </row>
    <row r="3" spans="1:15" ht="36" customHeight="1">
      <c r="A3" s="7" t="s">
        <v>2</v>
      </c>
      <c r="B3" s="7"/>
      <c r="C3" s="7"/>
      <c r="D3" s="7"/>
      <c r="E3" s="7"/>
      <c r="F3" s="7"/>
      <c r="G3" s="7"/>
      <c r="H3" s="7"/>
      <c r="I3" s="24" t="s">
        <v>3</v>
      </c>
      <c r="J3" s="24"/>
      <c r="K3" s="24"/>
      <c r="M3" s="25"/>
      <c r="N3" s="26"/>
      <c r="O3" s="26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27" t="s">
        <v>12</v>
      </c>
      <c r="J4" s="10" t="s">
        <v>13</v>
      </c>
      <c r="K4" s="10" t="s">
        <v>14</v>
      </c>
      <c r="L4" s="27" t="s">
        <v>15</v>
      </c>
      <c r="M4" s="28" t="s">
        <v>16</v>
      </c>
      <c r="N4" s="9" t="s">
        <v>17</v>
      </c>
      <c r="O4" s="8" t="s">
        <v>18</v>
      </c>
    </row>
    <row r="5" spans="1:15" ht="28.5" customHeight="1">
      <c r="A5" s="8"/>
      <c r="B5" s="9"/>
      <c r="C5" s="9"/>
      <c r="D5" s="9"/>
      <c r="E5" s="9"/>
      <c r="F5" s="9"/>
      <c r="G5" s="10"/>
      <c r="H5" s="10"/>
      <c r="I5" s="29"/>
      <c r="J5" s="10"/>
      <c r="K5" s="10"/>
      <c r="L5" s="29"/>
      <c r="M5" s="30"/>
      <c r="N5" s="9"/>
      <c r="O5" s="8"/>
    </row>
    <row r="6" spans="1:15" ht="24" customHeight="1">
      <c r="A6" s="8">
        <v>1</v>
      </c>
      <c r="B6" s="9" t="s">
        <v>19</v>
      </c>
      <c r="C6" s="9">
        <v>201</v>
      </c>
      <c r="D6" s="9">
        <v>2</v>
      </c>
      <c r="E6" s="9" t="s">
        <v>20</v>
      </c>
      <c r="F6" s="9">
        <v>2.95</v>
      </c>
      <c r="G6" s="10">
        <v>80.01</v>
      </c>
      <c r="H6" s="10">
        <v>15.29</v>
      </c>
      <c r="I6" s="29">
        <v>64.72</v>
      </c>
      <c r="J6" s="10">
        <v>4655</v>
      </c>
      <c r="K6" s="10">
        <f>L6/I6</f>
        <v>5754.736557478369</v>
      </c>
      <c r="L6" s="29">
        <f aca="true" t="shared" si="0" ref="L6:L30">J6*G6</f>
        <v>372446.55000000005</v>
      </c>
      <c r="M6" s="30"/>
      <c r="N6" s="9" t="s">
        <v>21</v>
      </c>
      <c r="O6" s="8" t="s">
        <v>22</v>
      </c>
    </row>
    <row r="7" spans="1:15" ht="24" customHeight="1">
      <c r="A7" s="8">
        <v>2</v>
      </c>
      <c r="B7" s="9" t="s">
        <v>19</v>
      </c>
      <c r="C7" s="9">
        <v>204</v>
      </c>
      <c r="D7" s="9">
        <v>2</v>
      </c>
      <c r="E7" s="9" t="s">
        <v>23</v>
      </c>
      <c r="F7" s="9">
        <v>2.95</v>
      </c>
      <c r="G7" s="10">
        <v>107.13</v>
      </c>
      <c r="H7" s="10">
        <v>20.48</v>
      </c>
      <c r="I7" s="29">
        <v>86.65</v>
      </c>
      <c r="J7" s="10">
        <v>4788</v>
      </c>
      <c r="K7" s="10">
        <f>L7/I7</f>
        <v>5919.65885747259</v>
      </c>
      <c r="L7" s="29">
        <f t="shared" si="0"/>
        <v>512938.44</v>
      </c>
      <c r="M7" s="30"/>
      <c r="N7" s="9" t="s">
        <v>21</v>
      </c>
      <c r="O7" s="8" t="s">
        <v>22</v>
      </c>
    </row>
    <row r="8" spans="1:15" ht="24" customHeight="1">
      <c r="A8" s="8">
        <v>3</v>
      </c>
      <c r="B8" s="9" t="s">
        <v>19</v>
      </c>
      <c r="C8" s="9">
        <v>301</v>
      </c>
      <c r="D8" s="9">
        <v>3</v>
      </c>
      <c r="E8" s="9" t="s">
        <v>20</v>
      </c>
      <c r="F8" s="9">
        <v>2.95</v>
      </c>
      <c r="G8" s="10">
        <v>80.01</v>
      </c>
      <c r="H8" s="10">
        <v>15.29</v>
      </c>
      <c r="I8" s="29">
        <v>64.72</v>
      </c>
      <c r="J8" s="10">
        <v>4389</v>
      </c>
      <c r="K8" s="10">
        <f>L8/I8</f>
        <v>5425.894468479605</v>
      </c>
      <c r="L8" s="29">
        <f t="shared" si="0"/>
        <v>351163.89</v>
      </c>
      <c r="M8" s="30"/>
      <c r="N8" s="9" t="s">
        <v>21</v>
      </c>
      <c r="O8" s="8" t="s">
        <v>22</v>
      </c>
    </row>
    <row r="9" spans="1:15" ht="24" customHeight="1">
      <c r="A9" s="8">
        <v>4</v>
      </c>
      <c r="B9" s="9" t="s">
        <v>19</v>
      </c>
      <c r="C9" s="9">
        <v>302</v>
      </c>
      <c r="D9" s="9">
        <v>3</v>
      </c>
      <c r="E9" s="9" t="s">
        <v>24</v>
      </c>
      <c r="F9" s="9">
        <v>2.95</v>
      </c>
      <c r="G9" s="10">
        <v>88.97</v>
      </c>
      <c r="H9" s="10">
        <v>17.01</v>
      </c>
      <c r="I9" s="29">
        <v>71.96</v>
      </c>
      <c r="J9" s="10">
        <v>4389</v>
      </c>
      <c r="K9" s="10">
        <f>L9/I9</f>
        <v>5426.477626459145</v>
      </c>
      <c r="L9" s="29">
        <f t="shared" si="0"/>
        <v>390489.33</v>
      </c>
      <c r="M9" s="30"/>
      <c r="N9" s="9" t="s">
        <v>21</v>
      </c>
      <c r="O9" s="8" t="s">
        <v>22</v>
      </c>
    </row>
    <row r="10" spans="1:15" ht="24" customHeight="1">
      <c r="A10" s="8">
        <v>5</v>
      </c>
      <c r="B10" s="9" t="s">
        <v>19</v>
      </c>
      <c r="C10" s="9">
        <v>303</v>
      </c>
      <c r="D10" s="9">
        <v>3</v>
      </c>
      <c r="E10" s="9" t="s">
        <v>23</v>
      </c>
      <c r="F10" s="9">
        <v>2.95</v>
      </c>
      <c r="G10" s="10">
        <v>103.21</v>
      </c>
      <c r="H10" s="10">
        <v>19.73</v>
      </c>
      <c r="I10" s="29">
        <v>83.48</v>
      </c>
      <c r="J10" s="10">
        <v>4389</v>
      </c>
      <c r="K10" s="10">
        <f>L10/I10</f>
        <v>5426.313967417344</v>
      </c>
      <c r="L10" s="29">
        <f t="shared" si="0"/>
        <v>452988.68999999994</v>
      </c>
      <c r="M10" s="30"/>
      <c r="N10" s="9" t="s">
        <v>21</v>
      </c>
      <c r="O10" s="8" t="s">
        <v>22</v>
      </c>
    </row>
    <row r="11" spans="1:15" ht="24" customHeight="1">
      <c r="A11" s="8">
        <v>6</v>
      </c>
      <c r="B11" s="9" t="s">
        <v>19</v>
      </c>
      <c r="C11" s="9">
        <v>401</v>
      </c>
      <c r="D11" s="9">
        <v>4</v>
      </c>
      <c r="E11" s="9" t="s">
        <v>20</v>
      </c>
      <c r="F11" s="9">
        <v>2.95</v>
      </c>
      <c r="G11" s="10">
        <v>80.01</v>
      </c>
      <c r="H11" s="10">
        <v>15.29</v>
      </c>
      <c r="I11" s="29">
        <v>64.72</v>
      </c>
      <c r="J11" s="10">
        <v>4389</v>
      </c>
      <c r="K11" s="10">
        <f>L11/I11</f>
        <v>5425.894468479605</v>
      </c>
      <c r="L11" s="29">
        <f t="shared" si="0"/>
        <v>351163.89</v>
      </c>
      <c r="M11" s="30"/>
      <c r="N11" s="9" t="s">
        <v>21</v>
      </c>
      <c r="O11" s="8" t="s">
        <v>22</v>
      </c>
    </row>
    <row r="12" spans="1:15" ht="24" customHeight="1">
      <c r="A12" s="8">
        <v>7</v>
      </c>
      <c r="B12" s="9" t="s">
        <v>19</v>
      </c>
      <c r="C12" s="9">
        <v>403</v>
      </c>
      <c r="D12" s="9">
        <v>4</v>
      </c>
      <c r="E12" s="9" t="s">
        <v>23</v>
      </c>
      <c r="F12" s="9">
        <v>2.95</v>
      </c>
      <c r="G12" s="10">
        <v>103.21</v>
      </c>
      <c r="H12" s="10">
        <v>19.73</v>
      </c>
      <c r="I12" s="29">
        <v>83.48</v>
      </c>
      <c r="J12" s="10">
        <v>4389</v>
      </c>
      <c r="K12" s="10">
        <f aca="true" t="shared" si="1" ref="K12:K31">L12/I12</f>
        <v>5426.313967417344</v>
      </c>
      <c r="L12" s="29">
        <f t="shared" si="0"/>
        <v>452988.68999999994</v>
      </c>
      <c r="M12" s="30"/>
      <c r="N12" s="9" t="s">
        <v>21</v>
      </c>
      <c r="O12" s="8" t="s">
        <v>22</v>
      </c>
    </row>
    <row r="13" spans="1:15" ht="24" customHeight="1">
      <c r="A13" s="8">
        <v>8</v>
      </c>
      <c r="B13" s="9" t="s">
        <v>19</v>
      </c>
      <c r="C13" s="9">
        <v>501</v>
      </c>
      <c r="D13" s="9">
        <v>5</v>
      </c>
      <c r="E13" s="9" t="s">
        <v>20</v>
      </c>
      <c r="F13" s="9">
        <v>2.95</v>
      </c>
      <c r="G13" s="10">
        <v>80.01</v>
      </c>
      <c r="H13" s="10">
        <v>15.29</v>
      </c>
      <c r="I13" s="29">
        <v>64.72</v>
      </c>
      <c r="J13" s="10">
        <v>4489</v>
      </c>
      <c r="K13" s="10">
        <f t="shared" si="1"/>
        <v>5549.519313967862</v>
      </c>
      <c r="L13" s="29">
        <f t="shared" si="0"/>
        <v>359164.89</v>
      </c>
      <c r="M13" s="30"/>
      <c r="N13" s="9" t="s">
        <v>21</v>
      </c>
      <c r="O13" s="8" t="s">
        <v>22</v>
      </c>
    </row>
    <row r="14" spans="1:15" ht="24" customHeight="1">
      <c r="A14" s="8">
        <v>9</v>
      </c>
      <c r="B14" s="9" t="s">
        <v>19</v>
      </c>
      <c r="C14" s="9">
        <v>601</v>
      </c>
      <c r="D14" s="9">
        <v>6</v>
      </c>
      <c r="E14" s="9" t="s">
        <v>20</v>
      </c>
      <c r="F14" s="9">
        <v>2.95</v>
      </c>
      <c r="G14" s="10">
        <v>80.01</v>
      </c>
      <c r="H14" s="10">
        <v>15.29</v>
      </c>
      <c r="I14" s="29">
        <v>64.72</v>
      </c>
      <c r="J14" s="10">
        <v>4589</v>
      </c>
      <c r="K14" s="10">
        <f t="shared" si="1"/>
        <v>5673.144159456119</v>
      </c>
      <c r="L14" s="29">
        <f t="shared" si="0"/>
        <v>367165.89</v>
      </c>
      <c r="M14" s="30"/>
      <c r="N14" s="9" t="s">
        <v>21</v>
      </c>
      <c r="O14" s="8" t="s">
        <v>22</v>
      </c>
    </row>
    <row r="15" spans="1:15" ht="24" customHeight="1">
      <c r="A15" s="8">
        <v>10</v>
      </c>
      <c r="B15" s="9" t="s">
        <v>19</v>
      </c>
      <c r="C15" s="9">
        <v>602</v>
      </c>
      <c r="D15" s="9">
        <v>6</v>
      </c>
      <c r="E15" s="9" t="s">
        <v>24</v>
      </c>
      <c r="F15" s="9">
        <v>2.95</v>
      </c>
      <c r="G15" s="10">
        <v>88.97</v>
      </c>
      <c r="H15" s="10">
        <v>17.01</v>
      </c>
      <c r="I15" s="29">
        <v>71.96</v>
      </c>
      <c r="J15" s="10">
        <v>4589</v>
      </c>
      <c r="K15" s="10">
        <f t="shared" si="1"/>
        <v>5673.753891050585</v>
      </c>
      <c r="L15" s="29">
        <f t="shared" si="0"/>
        <v>408283.33</v>
      </c>
      <c r="M15" s="30"/>
      <c r="N15" s="9" t="s">
        <v>21</v>
      </c>
      <c r="O15" s="8" t="s">
        <v>22</v>
      </c>
    </row>
    <row r="16" spans="1:15" ht="24" customHeight="1">
      <c r="A16" s="8">
        <v>11</v>
      </c>
      <c r="B16" s="9" t="s">
        <v>19</v>
      </c>
      <c r="C16" s="9">
        <v>603</v>
      </c>
      <c r="D16" s="9">
        <v>6</v>
      </c>
      <c r="E16" s="9" t="s">
        <v>23</v>
      </c>
      <c r="F16" s="9">
        <v>2.95</v>
      </c>
      <c r="G16" s="10">
        <v>103.21</v>
      </c>
      <c r="H16" s="10">
        <v>19.73</v>
      </c>
      <c r="I16" s="29">
        <v>83.48</v>
      </c>
      <c r="J16" s="10">
        <v>4370</v>
      </c>
      <c r="K16" s="10">
        <f t="shared" si="1"/>
        <v>5402.823430761859</v>
      </c>
      <c r="L16" s="29">
        <f t="shared" si="0"/>
        <v>451027.69999999995</v>
      </c>
      <c r="M16" s="30"/>
      <c r="N16" s="9" t="s">
        <v>21</v>
      </c>
      <c r="O16" s="8" t="s">
        <v>22</v>
      </c>
    </row>
    <row r="17" spans="1:15" ht="24" customHeight="1">
      <c r="A17" s="8">
        <v>12</v>
      </c>
      <c r="B17" s="9" t="s">
        <v>19</v>
      </c>
      <c r="C17" s="9">
        <v>604</v>
      </c>
      <c r="D17" s="9">
        <v>6</v>
      </c>
      <c r="E17" s="9" t="s">
        <v>23</v>
      </c>
      <c r="F17" s="9">
        <v>2.95</v>
      </c>
      <c r="G17" s="10">
        <v>107.13</v>
      </c>
      <c r="H17" s="10">
        <v>20.48</v>
      </c>
      <c r="I17" s="29">
        <v>86.65</v>
      </c>
      <c r="J17" s="10">
        <v>4609</v>
      </c>
      <c r="K17" s="10">
        <f t="shared" si="1"/>
        <v>5698.351644547028</v>
      </c>
      <c r="L17" s="29">
        <f t="shared" si="0"/>
        <v>493762.17</v>
      </c>
      <c r="M17" s="30"/>
      <c r="N17" s="9" t="s">
        <v>21</v>
      </c>
      <c r="O17" s="8" t="s">
        <v>22</v>
      </c>
    </row>
    <row r="18" spans="1:15" ht="24" customHeight="1">
      <c r="A18" s="8">
        <v>13</v>
      </c>
      <c r="B18" s="9" t="s">
        <v>19</v>
      </c>
      <c r="C18" s="9">
        <v>701</v>
      </c>
      <c r="D18" s="9">
        <v>7</v>
      </c>
      <c r="E18" s="9" t="s">
        <v>20</v>
      </c>
      <c r="F18" s="9">
        <v>2.95</v>
      </c>
      <c r="G18" s="10">
        <v>80.01</v>
      </c>
      <c r="H18" s="10">
        <v>15.29</v>
      </c>
      <c r="I18" s="29">
        <v>64.72</v>
      </c>
      <c r="J18" s="10">
        <v>4465</v>
      </c>
      <c r="K18" s="10">
        <f t="shared" si="1"/>
        <v>5519.8493510506805</v>
      </c>
      <c r="L18" s="29">
        <f t="shared" si="0"/>
        <v>357244.65</v>
      </c>
      <c r="M18" s="30"/>
      <c r="N18" s="9" t="s">
        <v>21</v>
      </c>
      <c r="O18" s="8" t="s">
        <v>22</v>
      </c>
    </row>
    <row r="19" spans="1:15" ht="24" customHeight="1">
      <c r="A19" s="8">
        <v>14</v>
      </c>
      <c r="B19" s="9" t="s">
        <v>19</v>
      </c>
      <c r="C19" s="9">
        <v>702</v>
      </c>
      <c r="D19" s="9">
        <v>7</v>
      </c>
      <c r="E19" s="9" t="s">
        <v>24</v>
      </c>
      <c r="F19" s="9">
        <v>2.95</v>
      </c>
      <c r="G19" s="10">
        <v>88.97</v>
      </c>
      <c r="H19" s="10">
        <v>17.01</v>
      </c>
      <c r="I19" s="29">
        <v>71.96</v>
      </c>
      <c r="J19" s="10">
        <v>4465</v>
      </c>
      <c r="K19" s="10">
        <f t="shared" si="1"/>
        <v>5520.442607003892</v>
      </c>
      <c r="L19" s="29">
        <f t="shared" si="0"/>
        <v>397251.05</v>
      </c>
      <c r="M19" s="30"/>
      <c r="N19" s="9" t="s">
        <v>21</v>
      </c>
      <c r="O19" s="8" t="s">
        <v>22</v>
      </c>
    </row>
    <row r="20" spans="1:15" ht="24" customHeight="1">
      <c r="A20" s="8">
        <v>15</v>
      </c>
      <c r="B20" s="9" t="s">
        <v>19</v>
      </c>
      <c r="C20" s="9">
        <v>703</v>
      </c>
      <c r="D20" s="9">
        <v>7</v>
      </c>
      <c r="E20" s="9" t="s">
        <v>23</v>
      </c>
      <c r="F20" s="9">
        <v>2.95</v>
      </c>
      <c r="G20" s="10">
        <v>103.21</v>
      </c>
      <c r="H20" s="10">
        <v>19.73</v>
      </c>
      <c r="I20" s="29">
        <v>83.48</v>
      </c>
      <c r="J20" s="10">
        <v>4465</v>
      </c>
      <c r="K20" s="10">
        <f t="shared" si="1"/>
        <v>5520.27611403929</v>
      </c>
      <c r="L20" s="29">
        <f t="shared" si="0"/>
        <v>460832.64999999997</v>
      </c>
      <c r="M20" s="30"/>
      <c r="N20" s="9" t="s">
        <v>21</v>
      </c>
      <c r="O20" s="8" t="s">
        <v>22</v>
      </c>
    </row>
    <row r="21" spans="1:15" ht="24" customHeight="1">
      <c r="A21" s="8">
        <v>16</v>
      </c>
      <c r="B21" s="9" t="s">
        <v>19</v>
      </c>
      <c r="C21" s="9">
        <v>801</v>
      </c>
      <c r="D21" s="9">
        <v>8</v>
      </c>
      <c r="E21" s="9" t="s">
        <v>20</v>
      </c>
      <c r="F21" s="9">
        <v>2.95</v>
      </c>
      <c r="G21" s="10">
        <v>80.01</v>
      </c>
      <c r="H21" s="10">
        <v>15.29</v>
      </c>
      <c r="I21" s="29">
        <v>64.72</v>
      </c>
      <c r="J21" s="10">
        <v>4655</v>
      </c>
      <c r="K21" s="10">
        <f t="shared" si="1"/>
        <v>5754.736557478369</v>
      </c>
      <c r="L21" s="29">
        <f t="shared" si="0"/>
        <v>372446.55000000005</v>
      </c>
      <c r="M21" s="30"/>
      <c r="N21" s="9" t="s">
        <v>21</v>
      </c>
      <c r="O21" s="8" t="s">
        <v>22</v>
      </c>
    </row>
    <row r="22" spans="1:15" ht="24" customHeight="1">
      <c r="A22" s="8">
        <v>17</v>
      </c>
      <c r="B22" s="9" t="s">
        <v>19</v>
      </c>
      <c r="C22" s="9">
        <v>802</v>
      </c>
      <c r="D22" s="9">
        <v>8</v>
      </c>
      <c r="E22" s="9" t="s">
        <v>24</v>
      </c>
      <c r="F22" s="9">
        <v>2.95</v>
      </c>
      <c r="G22" s="10">
        <v>88.97</v>
      </c>
      <c r="H22" s="10">
        <v>17.01</v>
      </c>
      <c r="I22" s="29">
        <v>71.96</v>
      </c>
      <c r="J22" s="10">
        <v>4655</v>
      </c>
      <c r="K22" s="10">
        <f t="shared" si="1"/>
        <v>5755.355058365759</v>
      </c>
      <c r="L22" s="29">
        <f t="shared" si="0"/>
        <v>414155.35</v>
      </c>
      <c r="M22" s="30"/>
      <c r="N22" s="9" t="s">
        <v>21</v>
      </c>
      <c r="O22" s="8" t="s">
        <v>22</v>
      </c>
    </row>
    <row r="23" spans="1:15" ht="24" customHeight="1">
      <c r="A23" s="8">
        <v>18</v>
      </c>
      <c r="B23" s="9" t="s">
        <v>19</v>
      </c>
      <c r="C23" s="9">
        <v>803</v>
      </c>
      <c r="D23" s="9">
        <v>8</v>
      </c>
      <c r="E23" s="9" t="s">
        <v>23</v>
      </c>
      <c r="F23" s="9">
        <v>2.95</v>
      </c>
      <c r="G23" s="10">
        <v>103.21</v>
      </c>
      <c r="H23" s="10">
        <v>19.73</v>
      </c>
      <c r="I23" s="29">
        <v>83.48</v>
      </c>
      <c r="J23" s="10">
        <v>4655</v>
      </c>
      <c r="K23" s="10">
        <f t="shared" si="1"/>
        <v>5755.181480594154</v>
      </c>
      <c r="L23" s="29">
        <f t="shared" si="0"/>
        <v>480442.55</v>
      </c>
      <c r="M23" s="30"/>
      <c r="N23" s="9" t="s">
        <v>21</v>
      </c>
      <c r="O23" s="8" t="s">
        <v>22</v>
      </c>
    </row>
    <row r="24" spans="1:15" ht="24" customHeight="1">
      <c r="A24" s="8">
        <v>19</v>
      </c>
      <c r="B24" s="9" t="s">
        <v>19</v>
      </c>
      <c r="C24" s="9">
        <v>901</v>
      </c>
      <c r="D24" s="9">
        <v>9</v>
      </c>
      <c r="E24" s="9" t="s">
        <v>20</v>
      </c>
      <c r="F24" s="9">
        <v>2.95</v>
      </c>
      <c r="G24" s="10">
        <v>80.01</v>
      </c>
      <c r="H24" s="10">
        <v>15.29</v>
      </c>
      <c r="I24" s="29">
        <v>64.72</v>
      </c>
      <c r="J24" s="10">
        <v>4560</v>
      </c>
      <c r="K24" s="10">
        <f t="shared" si="1"/>
        <v>5637.292954264525</v>
      </c>
      <c r="L24" s="29">
        <f t="shared" si="0"/>
        <v>364845.60000000003</v>
      </c>
      <c r="M24" s="30"/>
      <c r="N24" s="9" t="s">
        <v>21</v>
      </c>
      <c r="O24" s="8" t="s">
        <v>22</v>
      </c>
    </row>
    <row r="25" spans="1:15" ht="24" customHeight="1">
      <c r="A25" s="8">
        <v>20</v>
      </c>
      <c r="B25" s="9" t="s">
        <v>19</v>
      </c>
      <c r="C25" s="9">
        <v>903</v>
      </c>
      <c r="D25" s="9">
        <v>9</v>
      </c>
      <c r="E25" s="9" t="s">
        <v>23</v>
      </c>
      <c r="F25" s="9">
        <v>2.95</v>
      </c>
      <c r="G25" s="10">
        <v>103.21</v>
      </c>
      <c r="H25" s="10">
        <v>19.73</v>
      </c>
      <c r="I25" s="29">
        <v>83.48</v>
      </c>
      <c r="J25" s="10">
        <v>4116</v>
      </c>
      <c r="K25" s="10">
        <f t="shared" si="1"/>
        <v>5088.792045999041</v>
      </c>
      <c r="L25" s="29">
        <f t="shared" si="0"/>
        <v>424812.36</v>
      </c>
      <c r="M25" s="30"/>
      <c r="N25" s="9" t="s">
        <v>21</v>
      </c>
      <c r="O25" s="8" t="s">
        <v>22</v>
      </c>
    </row>
    <row r="26" spans="1:15" ht="24" customHeight="1">
      <c r="A26" s="8">
        <v>21</v>
      </c>
      <c r="B26" s="9" t="s">
        <v>19</v>
      </c>
      <c r="C26" s="9">
        <v>1003</v>
      </c>
      <c r="D26" s="9">
        <v>10</v>
      </c>
      <c r="E26" s="9" t="s">
        <v>23</v>
      </c>
      <c r="F26" s="9">
        <v>2.95</v>
      </c>
      <c r="G26" s="10">
        <v>103.21</v>
      </c>
      <c r="H26" s="10">
        <v>19.73</v>
      </c>
      <c r="I26" s="29">
        <v>83.48</v>
      </c>
      <c r="J26" s="10">
        <v>4030</v>
      </c>
      <c r="K26" s="10">
        <f t="shared" si="1"/>
        <v>4982.466459032104</v>
      </c>
      <c r="L26" s="29">
        <f t="shared" si="0"/>
        <v>415936.3</v>
      </c>
      <c r="M26" s="30"/>
      <c r="N26" s="9" t="s">
        <v>21</v>
      </c>
      <c r="O26" s="8" t="s">
        <v>22</v>
      </c>
    </row>
    <row r="27" spans="1:15" ht="24" customHeight="1">
      <c r="A27" s="8">
        <v>22</v>
      </c>
      <c r="B27" s="9" t="s">
        <v>19</v>
      </c>
      <c r="C27" s="9">
        <v>1101</v>
      </c>
      <c r="D27" s="9">
        <v>11</v>
      </c>
      <c r="E27" s="9" t="s">
        <v>20</v>
      </c>
      <c r="F27" s="9">
        <v>2.95</v>
      </c>
      <c r="G27" s="10">
        <v>80.01</v>
      </c>
      <c r="H27" s="10">
        <v>15.29</v>
      </c>
      <c r="I27" s="29">
        <v>64.72</v>
      </c>
      <c r="J27" s="10">
        <v>4589</v>
      </c>
      <c r="K27" s="10">
        <f t="shared" si="1"/>
        <v>5673.144159456119</v>
      </c>
      <c r="L27" s="29">
        <f t="shared" si="0"/>
        <v>367165.89</v>
      </c>
      <c r="M27" s="30"/>
      <c r="N27" s="9" t="s">
        <v>21</v>
      </c>
      <c r="O27" s="8" t="s">
        <v>22</v>
      </c>
    </row>
    <row r="28" spans="1:15" ht="24" customHeight="1">
      <c r="A28" s="8">
        <v>23</v>
      </c>
      <c r="B28" s="9" t="s">
        <v>19</v>
      </c>
      <c r="C28" s="9">
        <v>1102</v>
      </c>
      <c r="D28" s="9">
        <v>11</v>
      </c>
      <c r="E28" s="9" t="s">
        <v>24</v>
      </c>
      <c r="F28" s="9">
        <v>2.95</v>
      </c>
      <c r="G28" s="10">
        <v>88.97</v>
      </c>
      <c r="H28" s="10">
        <v>17.01</v>
      </c>
      <c r="I28" s="29">
        <v>71.96</v>
      </c>
      <c r="J28" s="10">
        <v>4589</v>
      </c>
      <c r="K28" s="10">
        <f t="shared" si="1"/>
        <v>5673.753891050585</v>
      </c>
      <c r="L28" s="29">
        <f t="shared" si="0"/>
        <v>408283.33</v>
      </c>
      <c r="M28" s="30"/>
      <c r="N28" s="9" t="s">
        <v>21</v>
      </c>
      <c r="O28" s="8" t="s">
        <v>22</v>
      </c>
    </row>
    <row r="29" spans="1:15" ht="24" customHeight="1">
      <c r="A29" s="8">
        <v>24</v>
      </c>
      <c r="B29" s="9" t="s">
        <v>19</v>
      </c>
      <c r="C29" s="9">
        <v>1103</v>
      </c>
      <c r="D29" s="9">
        <v>11</v>
      </c>
      <c r="E29" s="9" t="s">
        <v>23</v>
      </c>
      <c r="F29" s="9">
        <v>2.95</v>
      </c>
      <c r="G29" s="10">
        <v>103.21</v>
      </c>
      <c r="H29" s="10">
        <v>19.73</v>
      </c>
      <c r="I29" s="29">
        <v>83.48</v>
      </c>
      <c r="J29" s="10">
        <v>4390</v>
      </c>
      <c r="K29" s="10">
        <f t="shared" si="1"/>
        <v>5427.550311451844</v>
      </c>
      <c r="L29" s="29">
        <f t="shared" si="0"/>
        <v>453091.89999999997</v>
      </c>
      <c r="M29" s="30"/>
      <c r="N29" s="9" t="s">
        <v>21</v>
      </c>
      <c r="O29" s="8" t="s">
        <v>22</v>
      </c>
    </row>
    <row r="30" spans="1:15" ht="24" customHeight="1">
      <c r="A30" s="8">
        <v>25</v>
      </c>
      <c r="B30" s="9" t="s">
        <v>19</v>
      </c>
      <c r="C30" s="9">
        <v>1203</v>
      </c>
      <c r="D30" s="9">
        <v>12</v>
      </c>
      <c r="E30" s="9" t="s">
        <v>23</v>
      </c>
      <c r="F30" s="9">
        <v>2.95</v>
      </c>
      <c r="G30" s="10">
        <v>103.21</v>
      </c>
      <c r="H30" s="10">
        <v>19.73</v>
      </c>
      <c r="I30" s="29">
        <v>83.48</v>
      </c>
      <c r="J30" s="10">
        <v>4370</v>
      </c>
      <c r="K30" s="10">
        <f t="shared" si="1"/>
        <v>5402.823430761859</v>
      </c>
      <c r="L30" s="29">
        <f t="shared" si="0"/>
        <v>451027.69999999995</v>
      </c>
      <c r="M30" s="30"/>
      <c r="N30" s="9" t="s">
        <v>21</v>
      </c>
      <c r="O30" s="8" t="s">
        <v>22</v>
      </c>
    </row>
    <row r="31" spans="1:15" ht="24" customHeight="1">
      <c r="A31" s="11" t="s">
        <v>25</v>
      </c>
      <c r="B31" s="11"/>
      <c r="C31" s="11"/>
      <c r="D31" s="11"/>
      <c r="E31" s="11"/>
      <c r="F31" s="12"/>
      <c r="G31" s="13">
        <f>SUM(G6:G30)</f>
        <v>2308.09</v>
      </c>
      <c r="H31" s="14">
        <f>SUM(H6:H30)</f>
        <v>441.1900000000001</v>
      </c>
      <c r="I31" s="14">
        <f>SUM(I6:I30)</f>
        <v>1866.9000000000003</v>
      </c>
      <c r="J31" s="13">
        <f>L31/G31</f>
        <v>4476.047008565523</v>
      </c>
      <c r="K31" s="13">
        <f t="shared" si="1"/>
        <v>5533.836488296105</v>
      </c>
      <c r="L31" s="13">
        <f>SUM(L6:L30)</f>
        <v>10331119.34</v>
      </c>
      <c r="M31" s="13"/>
      <c r="N31" s="31"/>
      <c r="O31" s="31"/>
    </row>
    <row r="32" spans="1:15" ht="33" customHeight="1">
      <c r="A32" s="15" t="s">
        <v>26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2"/>
    </row>
    <row r="33" spans="1:15" ht="67.5" customHeight="1">
      <c r="A33" s="17" t="s">
        <v>27</v>
      </c>
      <c r="B33" s="18"/>
      <c r="C33" s="18"/>
      <c r="D33" s="18"/>
      <c r="E33" s="18"/>
      <c r="F33" s="18"/>
      <c r="G33" s="19"/>
      <c r="H33" s="19"/>
      <c r="I33" s="19"/>
      <c r="J33" s="19"/>
      <c r="K33" s="19"/>
      <c r="L33" s="19"/>
      <c r="M33" s="18"/>
      <c r="N33" s="18"/>
      <c r="O33" s="18"/>
    </row>
    <row r="34" spans="1:15" s="1" customFormat="1" ht="24.75" customHeight="1">
      <c r="A34" s="20" t="s">
        <v>28</v>
      </c>
      <c r="B34" s="20"/>
      <c r="C34" s="20"/>
      <c r="D34" s="20"/>
      <c r="E34" s="20"/>
      <c r="F34" s="20"/>
      <c r="G34" s="21"/>
      <c r="H34" s="21"/>
      <c r="I34" s="21"/>
      <c r="J34" s="21"/>
      <c r="K34" s="21" t="s">
        <v>29</v>
      </c>
      <c r="L34" s="21"/>
      <c r="M34" s="20" t="s">
        <v>30</v>
      </c>
      <c r="N34" s="22"/>
      <c r="O34" s="22"/>
    </row>
    <row r="35" spans="1:15" s="2" customFormat="1" ht="41.25" customHeight="1">
      <c r="A35" s="20" t="s">
        <v>31</v>
      </c>
      <c r="B35" s="20"/>
      <c r="C35" s="20"/>
      <c r="D35" s="20"/>
      <c r="E35" s="20"/>
      <c r="F35" s="22"/>
      <c r="G35" s="23"/>
      <c r="H35" s="23"/>
      <c r="I35" s="23"/>
      <c r="J35" s="23"/>
      <c r="K35" s="21" t="s">
        <v>32</v>
      </c>
      <c r="L35" s="21"/>
      <c r="M35" s="20" t="s">
        <v>33</v>
      </c>
      <c r="N35" s="22"/>
      <c r="O35" s="22"/>
    </row>
    <row r="36" spans="1:12" s="1" customFormat="1" ht="65.25" customHeight="1">
      <c r="A36" s="20" t="s">
        <v>34</v>
      </c>
      <c r="B36" s="20"/>
      <c r="C36" s="20"/>
      <c r="D36" s="20"/>
      <c r="E36" s="20"/>
      <c r="G36" s="2"/>
      <c r="H36" s="2"/>
      <c r="I36" s="2"/>
      <c r="J36" s="2"/>
      <c r="K36" s="2"/>
      <c r="L36" s="2"/>
    </row>
    <row r="37" spans="1:15" s="1" customFormat="1" ht="24.75" customHeight="1">
      <c r="A37"/>
      <c r="B37"/>
      <c r="C37"/>
      <c r="D37"/>
      <c r="E37"/>
      <c r="F37"/>
      <c r="G37" s="3"/>
      <c r="H37" s="3"/>
      <c r="I37" s="3"/>
      <c r="J37" s="3"/>
      <c r="K37" s="3"/>
      <c r="L37" s="3"/>
      <c r="M37"/>
      <c r="N37"/>
      <c r="O37"/>
    </row>
    <row r="38" spans="1:15" s="1" customFormat="1" ht="24.75" customHeight="1">
      <c r="A38"/>
      <c r="B38"/>
      <c r="C38"/>
      <c r="D38"/>
      <c r="E38"/>
      <c r="F38"/>
      <c r="G38" s="3"/>
      <c r="H38" s="3"/>
      <c r="I38" s="3"/>
      <c r="J38" s="3"/>
      <c r="K38" s="3"/>
      <c r="L38" s="3"/>
      <c r="M38"/>
      <c r="N38"/>
      <c r="O38"/>
    </row>
    <row r="39" spans="1:15" s="1" customFormat="1" ht="24.75" customHeight="1">
      <c r="A39"/>
      <c r="B39"/>
      <c r="C39"/>
      <c r="D39"/>
      <c r="E39"/>
      <c r="F39"/>
      <c r="G39" s="3"/>
      <c r="H39" s="3"/>
      <c r="I39" s="3"/>
      <c r="J39" s="3"/>
      <c r="K39" s="3"/>
      <c r="L39" s="3"/>
      <c r="M39"/>
      <c r="N39"/>
      <c r="O39"/>
    </row>
  </sheetData>
  <sheetProtection/>
  <mergeCells count="27">
    <mergeCell ref="A1:B1"/>
    <mergeCell ref="A2:O2"/>
    <mergeCell ref="A3:H3"/>
    <mergeCell ref="I3:K3"/>
    <mergeCell ref="A31:F31"/>
    <mergeCell ref="A32:O32"/>
    <mergeCell ref="A33:O33"/>
    <mergeCell ref="A34:E34"/>
    <mergeCell ref="K34:L34"/>
    <mergeCell ref="A35:E35"/>
    <mergeCell ref="K35:L35"/>
    <mergeCell ref="A36:E3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2020-12-08T07:21:27Z</cp:lastPrinted>
  <dcterms:created xsi:type="dcterms:W3CDTF">2011-04-26T02:07:47Z</dcterms:created>
  <dcterms:modified xsi:type="dcterms:W3CDTF">2022-05-10T02:27:13Z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