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  <sheet name="Sheet1" sheetId="2" r:id="rId2"/>
  </sheets>
  <definedNames>
    <definedName name="_xlnm.Print_Titles" localSheetId="0">'附件2'!$4:$5</definedName>
  </definedNames>
  <calcPr fullCalcOnLoad="1"/>
</workbook>
</file>

<file path=xl/sharedStrings.xml><?xml version="1.0" encoding="utf-8"?>
<sst xmlns="http://schemas.openxmlformats.org/spreadsheetml/2006/main" count="131" uniqueCount="32">
  <si>
    <t>附件2</t>
  </si>
  <si>
    <t>清远市新建商品住房销售价格备案表</t>
  </si>
  <si>
    <t>房地产开发企业名称：清远市清新区富城房地产开发有限公司</t>
  </si>
  <si>
    <t>项目(楼盘)名称：御峰蓝湾花园10座</t>
  </si>
  <si>
    <t>序号</t>
  </si>
  <si>
    <t>幢（栋）号</t>
  </si>
  <si>
    <t>房号</t>
  </si>
  <si>
    <t>楼层(F)</t>
  </si>
  <si>
    <t>户型</t>
  </si>
  <si>
    <t>层高
（m)</t>
  </si>
  <si>
    <t>建筑面积（㎡）</t>
  </si>
  <si>
    <t>分摊共有建筑面积（㎡）</t>
  </si>
  <si>
    <t>套内建筑面积（㎡）</t>
  </si>
  <si>
    <t>建筑面积
单价
(元/㎡)</t>
  </si>
  <si>
    <r>
      <t xml:space="preserve">套内建筑面积销售单价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（元/㎡）</t>
    </r>
  </si>
  <si>
    <t>总售价(元)</t>
  </si>
  <si>
    <t>优惠折扣及其条件</t>
  </si>
  <si>
    <t>销售
状态</t>
  </si>
  <si>
    <t>备注</t>
  </si>
  <si>
    <t>10座</t>
  </si>
  <si>
    <t>三房二厅</t>
  </si>
  <si>
    <t>待售</t>
  </si>
  <si>
    <t>毛坯</t>
  </si>
  <si>
    <t>四房二厅</t>
  </si>
  <si>
    <t>本楼栋总面积/均价</t>
  </si>
  <si>
    <t xml:space="preserve">   本栋销售住宅共26套，销售住宅总建筑面积:2823.89㎡，套内面积:2227.33㎡，分摊面积:596.56㎡；销售均价:6300.58元/㎡（建筑面积)、7988.10元/㎡（套内建筑面积）。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</si>
  <si>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</si>
  <si>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</si>
  <si>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企业物价员：麦金环</t>
  </si>
  <si>
    <t>价格举报投诉电话：12345</t>
  </si>
  <si>
    <t>企业投诉电话：0763-5619183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</si>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</sst>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);[Red]\(0.00\)"/>
    <numFmt numFmtId="178" formatCode="0.00_ "/>
  </numFmts>
  <fonts count="2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3" fillId="0" borderId="4" applyNumberFormat="0" applyFill="0" applyAlignment="0" applyProtection="0"/>
    <xf numFmtId="0" fontId="15" fillId="8" borderId="0" applyNumberFormat="0" applyBorder="0" applyAlignment="0" applyProtection="0"/>
    <xf numFmtId="0" fontId="9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0" fillId="10" borderId="1" applyNumberFormat="0" applyAlignment="0" applyProtection="0"/>
    <xf numFmtId="0" fontId="12" fillId="11" borderId="7" applyNumberFormat="0" applyAlignment="0" applyProtection="0"/>
    <xf numFmtId="0" fontId="6" fillId="3" borderId="0" applyNumberFormat="0" applyBorder="0" applyAlignment="0" applyProtection="0"/>
    <xf numFmtId="0" fontId="15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5" fillId="2" borderId="0" applyNumberFormat="0" applyBorder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1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5" fillId="20" borderId="0" applyNumberFormat="0" applyBorder="0" applyAlignment="0" applyProtection="0"/>
    <xf numFmtId="0" fontId="6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6" fillId="22" borderId="0" applyNumberFormat="0" applyBorder="0" applyAlignment="0" applyProtection="0"/>
    <xf numFmtId="0" fontId="15" fillId="23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center" wrapText="1"/>
    </xf>
    <xf numFmtId="178" fontId="28" fillId="0" borderId="11" xfId="0" applyNumberFormat="1" applyFont="1" applyFill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/>
    </xf>
    <xf numFmtId="178" fontId="1" fillId="0" borderId="12" xfId="0" applyNumberFormat="1" applyFont="1" applyBorder="1" applyAlignment="1">
      <alignment horizontal="center" vertical="center"/>
    </xf>
    <xf numFmtId="178" fontId="28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8" fontId="1" fillId="0" borderId="13" xfId="0" applyNumberFormat="1" applyFont="1" applyBorder="1" applyAlignment="1">
      <alignment horizontal="center" vertical="center" wrapText="1"/>
    </xf>
    <xf numFmtId="178" fontId="1" fillId="0" borderId="13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76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7" fontId="4" fillId="0" borderId="0" xfId="0" applyNumberFormat="1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 topLeftCell="A1">
      <pane ySplit="5" topLeftCell="A27" activePane="bottomLeft" state="frozen"/>
      <selection pane="bottomLeft" activeCell="A33" sqref="A33:O33"/>
    </sheetView>
  </sheetViews>
  <sheetFormatPr defaultColWidth="9.00390625" defaultRowHeight="14.25"/>
  <cols>
    <col min="1" max="1" width="3.875" style="2" customWidth="1"/>
    <col min="2" max="2" width="7.50390625" style="2" customWidth="1"/>
    <col min="3" max="3" width="6.375" style="3" customWidth="1"/>
    <col min="4" max="4" width="6.375" style="2" customWidth="1"/>
    <col min="5" max="5" width="9.125" style="3" customWidth="1"/>
    <col min="6" max="6" width="9.375" style="2" customWidth="1"/>
    <col min="7" max="9" width="9.625" style="2" customWidth="1"/>
    <col min="10" max="10" width="9.125" style="4" customWidth="1"/>
    <col min="11" max="11" width="11.125" style="4" customWidth="1"/>
    <col min="12" max="12" width="13.75390625" style="5" customWidth="1"/>
    <col min="13" max="13" width="11.75390625" style="2" customWidth="1"/>
    <col min="14" max="14" width="8.75390625" style="2" customWidth="1"/>
    <col min="15" max="15" width="8.875" style="2" customWidth="1"/>
    <col min="16" max="16" width="2.875" style="2" customWidth="1"/>
    <col min="17" max="16384" width="9.00390625" style="2" customWidth="1"/>
  </cols>
  <sheetData>
    <row r="1" spans="1:2" ht="18" customHeight="1">
      <c r="A1" s="6" t="s">
        <v>0</v>
      </c>
      <c r="B1" s="6"/>
    </row>
    <row r="2" spans="1:15" ht="40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36" customHeight="1">
      <c r="A3" s="8" t="s">
        <v>2</v>
      </c>
      <c r="B3" s="8"/>
      <c r="C3" s="8"/>
      <c r="D3" s="8"/>
      <c r="E3" s="8"/>
      <c r="F3" s="8"/>
      <c r="G3" s="8"/>
      <c r="H3" s="9"/>
      <c r="I3" s="33" t="s">
        <v>3</v>
      </c>
      <c r="J3" s="33"/>
      <c r="K3" s="33"/>
      <c r="L3" s="34"/>
      <c r="M3" s="9"/>
      <c r="N3" s="35"/>
      <c r="O3" s="35"/>
    </row>
    <row r="4" spans="1:15" ht="30" customHeight="1">
      <c r="A4" s="10" t="s">
        <v>4</v>
      </c>
      <c r="B4" s="11" t="s">
        <v>5</v>
      </c>
      <c r="C4" s="12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36" t="s">
        <v>12</v>
      </c>
      <c r="J4" s="37" t="s">
        <v>13</v>
      </c>
      <c r="K4" s="37" t="s">
        <v>14</v>
      </c>
      <c r="L4" s="38" t="s">
        <v>15</v>
      </c>
      <c r="M4" s="36" t="s">
        <v>16</v>
      </c>
      <c r="N4" s="11" t="s">
        <v>17</v>
      </c>
      <c r="O4" s="10" t="s">
        <v>18</v>
      </c>
    </row>
    <row r="5" spans="1:15" ht="14.25">
      <c r="A5" s="10"/>
      <c r="B5" s="11"/>
      <c r="C5" s="12"/>
      <c r="D5" s="11"/>
      <c r="E5" s="12"/>
      <c r="F5" s="11"/>
      <c r="G5" s="11"/>
      <c r="H5" s="11"/>
      <c r="I5" s="39"/>
      <c r="J5" s="37"/>
      <c r="K5" s="37"/>
      <c r="L5" s="40"/>
      <c r="M5" s="39"/>
      <c r="N5" s="11"/>
      <c r="O5" s="10"/>
    </row>
    <row r="6" spans="1:15" s="1" customFormat="1" ht="27" customHeight="1">
      <c r="A6" s="13">
        <v>1</v>
      </c>
      <c r="B6" s="13" t="s">
        <v>19</v>
      </c>
      <c r="C6" s="14">
        <v>1</v>
      </c>
      <c r="D6" s="13">
        <v>2</v>
      </c>
      <c r="E6" s="15" t="s">
        <v>20</v>
      </c>
      <c r="F6" s="16">
        <v>3</v>
      </c>
      <c r="G6" s="17">
        <v>101.39</v>
      </c>
      <c r="H6" s="18">
        <f aca="true" t="shared" si="0" ref="H6:H24">G6-I6</f>
        <v>21.42</v>
      </c>
      <c r="I6" s="17">
        <v>79.97</v>
      </c>
      <c r="J6" s="41">
        <f aca="true" t="shared" si="1" ref="J6:J32">L6/G6</f>
        <v>6261.140151888746</v>
      </c>
      <c r="K6" s="41">
        <f aca="true" t="shared" si="2" ref="K6:K32">L6/I6</f>
        <v>7938.189320995373</v>
      </c>
      <c r="L6" s="42">
        <v>634817</v>
      </c>
      <c r="M6" s="16"/>
      <c r="N6" s="43" t="s">
        <v>21</v>
      </c>
      <c r="O6" s="43" t="s">
        <v>22</v>
      </c>
    </row>
    <row r="7" spans="1:15" s="1" customFormat="1" ht="27" customHeight="1">
      <c r="A7" s="13">
        <v>2</v>
      </c>
      <c r="B7" s="13" t="s">
        <v>19</v>
      </c>
      <c r="C7" s="14">
        <v>1</v>
      </c>
      <c r="D7" s="13">
        <v>18</v>
      </c>
      <c r="E7" s="15" t="s">
        <v>20</v>
      </c>
      <c r="F7" s="16">
        <v>3</v>
      </c>
      <c r="G7" s="17">
        <v>101.39</v>
      </c>
      <c r="H7" s="18">
        <f t="shared" si="0"/>
        <v>21.42</v>
      </c>
      <c r="I7" s="17">
        <v>79.97</v>
      </c>
      <c r="J7" s="41">
        <f t="shared" si="1"/>
        <v>6378.853930367886</v>
      </c>
      <c r="K7" s="41">
        <f t="shared" si="2"/>
        <v>8087.432787295236</v>
      </c>
      <c r="L7" s="42">
        <v>646752</v>
      </c>
      <c r="M7" s="16"/>
      <c r="N7" s="43" t="s">
        <v>21</v>
      </c>
      <c r="O7" s="43" t="s">
        <v>22</v>
      </c>
    </row>
    <row r="8" spans="1:15" s="1" customFormat="1" ht="27" customHeight="1">
      <c r="A8" s="13">
        <v>3</v>
      </c>
      <c r="B8" s="13" t="s">
        <v>19</v>
      </c>
      <c r="C8" s="14">
        <v>1</v>
      </c>
      <c r="D8" s="13">
        <v>24</v>
      </c>
      <c r="E8" s="15" t="s">
        <v>20</v>
      </c>
      <c r="F8" s="16">
        <v>3</v>
      </c>
      <c r="G8" s="17">
        <v>101.39</v>
      </c>
      <c r="H8" s="18">
        <f t="shared" si="0"/>
        <v>21.42</v>
      </c>
      <c r="I8" s="17">
        <v>79.97</v>
      </c>
      <c r="J8" s="41">
        <f t="shared" si="1"/>
        <v>6496.5775717526385</v>
      </c>
      <c r="K8" s="41">
        <f t="shared" si="2"/>
        <v>8236.688758284357</v>
      </c>
      <c r="L8" s="42">
        <v>658688</v>
      </c>
      <c r="M8" s="16"/>
      <c r="N8" s="43" t="s">
        <v>21</v>
      </c>
      <c r="O8" s="43" t="s">
        <v>22</v>
      </c>
    </row>
    <row r="9" spans="1:15" s="1" customFormat="1" ht="27" customHeight="1">
      <c r="A9" s="13">
        <v>4</v>
      </c>
      <c r="B9" s="13" t="s">
        <v>19</v>
      </c>
      <c r="C9" s="14">
        <v>1</v>
      </c>
      <c r="D9" s="13">
        <v>25</v>
      </c>
      <c r="E9" s="15" t="s">
        <v>20</v>
      </c>
      <c r="F9" s="16">
        <v>3</v>
      </c>
      <c r="G9" s="17">
        <v>101.39</v>
      </c>
      <c r="H9" s="18">
        <f t="shared" si="0"/>
        <v>21.42</v>
      </c>
      <c r="I9" s="17">
        <v>79.97</v>
      </c>
      <c r="J9" s="41">
        <f t="shared" si="1"/>
        <v>6516.194891014893</v>
      </c>
      <c r="K9" s="41">
        <f t="shared" si="2"/>
        <v>8261.560585219457</v>
      </c>
      <c r="L9" s="42">
        <v>660677</v>
      </c>
      <c r="M9" s="16"/>
      <c r="N9" s="43" t="s">
        <v>21</v>
      </c>
      <c r="O9" s="43" t="s">
        <v>22</v>
      </c>
    </row>
    <row r="10" spans="1:15" s="1" customFormat="1" ht="27" customHeight="1">
      <c r="A10" s="13">
        <v>5</v>
      </c>
      <c r="B10" s="13" t="s">
        <v>19</v>
      </c>
      <c r="C10" s="14">
        <v>1</v>
      </c>
      <c r="D10" s="13">
        <v>26</v>
      </c>
      <c r="E10" s="15" t="s">
        <v>20</v>
      </c>
      <c r="F10" s="16">
        <v>3</v>
      </c>
      <c r="G10" s="17">
        <v>101.39</v>
      </c>
      <c r="H10" s="19">
        <f t="shared" si="0"/>
        <v>21.42</v>
      </c>
      <c r="I10" s="17">
        <v>79.97</v>
      </c>
      <c r="J10" s="41">
        <f t="shared" si="1"/>
        <v>6045.329914192721</v>
      </c>
      <c r="K10" s="41">
        <f t="shared" si="2"/>
        <v>7664.574215330749</v>
      </c>
      <c r="L10" s="42">
        <v>612936</v>
      </c>
      <c r="M10" s="16"/>
      <c r="N10" s="44" t="s">
        <v>21</v>
      </c>
      <c r="O10" s="44" t="s">
        <v>22</v>
      </c>
    </row>
    <row r="11" spans="1:15" s="1" customFormat="1" ht="27" customHeight="1">
      <c r="A11" s="13">
        <v>6</v>
      </c>
      <c r="B11" s="13" t="s">
        <v>19</v>
      </c>
      <c r="C11" s="14">
        <v>2</v>
      </c>
      <c r="D11" s="13">
        <v>2</v>
      </c>
      <c r="E11" s="15" t="s">
        <v>20</v>
      </c>
      <c r="F11" s="16">
        <v>3</v>
      </c>
      <c r="G11" s="17">
        <v>101.39</v>
      </c>
      <c r="H11" s="18">
        <f t="shared" si="0"/>
        <v>21.42</v>
      </c>
      <c r="I11" s="17">
        <v>79.97</v>
      </c>
      <c r="J11" s="41">
        <f t="shared" si="1"/>
        <v>5721.599763290265</v>
      </c>
      <c r="K11" s="41">
        <f t="shared" si="2"/>
        <v>7254.132799799925</v>
      </c>
      <c r="L11" s="42">
        <v>580113</v>
      </c>
      <c r="M11" s="16"/>
      <c r="N11" s="43" t="s">
        <v>21</v>
      </c>
      <c r="O11" s="43" t="s">
        <v>22</v>
      </c>
    </row>
    <row r="12" spans="1:15" s="1" customFormat="1" ht="27" customHeight="1">
      <c r="A12" s="13">
        <v>7</v>
      </c>
      <c r="B12" s="13" t="s">
        <v>19</v>
      </c>
      <c r="C12" s="14">
        <v>2</v>
      </c>
      <c r="D12" s="13">
        <v>23</v>
      </c>
      <c r="E12" s="15" t="s">
        <v>20</v>
      </c>
      <c r="F12" s="16">
        <v>3</v>
      </c>
      <c r="G12" s="17">
        <v>101.39</v>
      </c>
      <c r="H12" s="18">
        <f t="shared" si="0"/>
        <v>21.42</v>
      </c>
      <c r="I12" s="17">
        <v>79.97</v>
      </c>
      <c r="J12" s="41">
        <f t="shared" si="1"/>
        <v>6766.209685373311</v>
      </c>
      <c r="K12" s="41">
        <f t="shared" si="2"/>
        <v>8578.541953232463</v>
      </c>
      <c r="L12" s="42">
        <v>686026</v>
      </c>
      <c r="M12" s="16"/>
      <c r="N12" s="43" t="s">
        <v>21</v>
      </c>
      <c r="O12" s="43" t="s">
        <v>22</v>
      </c>
    </row>
    <row r="13" spans="1:15" s="1" customFormat="1" ht="27" customHeight="1">
      <c r="A13" s="13">
        <v>8</v>
      </c>
      <c r="B13" s="13" t="s">
        <v>19</v>
      </c>
      <c r="C13" s="14">
        <v>2</v>
      </c>
      <c r="D13" s="13">
        <v>24</v>
      </c>
      <c r="E13" s="15" t="s">
        <v>20</v>
      </c>
      <c r="F13" s="16">
        <v>3</v>
      </c>
      <c r="G13" s="17">
        <v>101.39</v>
      </c>
      <c r="H13" s="18">
        <f t="shared" si="0"/>
        <v>21.42</v>
      </c>
      <c r="I13" s="17">
        <v>79.97</v>
      </c>
      <c r="J13" s="41">
        <f t="shared" si="1"/>
        <v>6447.529342144196</v>
      </c>
      <c r="K13" s="41">
        <f t="shared" si="2"/>
        <v>8174.502938601976</v>
      </c>
      <c r="L13" s="42">
        <v>653715</v>
      </c>
      <c r="M13" s="16"/>
      <c r="N13" s="43" t="s">
        <v>21</v>
      </c>
      <c r="O13" s="43" t="s">
        <v>22</v>
      </c>
    </row>
    <row r="14" spans="1:15" s="1" customFormat="1" ht="27" customHeight="1">
      <c r="A14" s="13">
        <v>9</v>
      </c>
      <c r="B14" s="13" t="s">
        <v>19</v>
      </c>
      <c r="C14" s="14">
        <v>2</v>
      </c>
      <c r="D14" s="13">
        <v>25</v>
      </c>
      <c r="E14" s="15" t="s">
        <v>20</v>
      </c>
      <c r="F14" s="16">
        <v>3</v>
      </c>
      <c r="G14" s="17">
        <v>101.39</v>
      </c>
      <c r="H14" s="18">
        <f t="shared" si="0"/>
        <v>21.42</v>
      </c>
      <c r="I14" s="17">
        <v>79.97</v>
      </c>
      <c r="J14" s="41">
        <f t="shared" si="1"/>
        <v>6467.14666140645</v>
      </c>
      <c r="K14" s="41">
        <f t="shared" si="2"/>
        <v>8199.374765537077</v>
      </c>
      <c r="L14" s="42">
        <v>655704</v>
      </c>
      <c r="M14" s="16"/>
      <c r="N14" s="43" t="s">
        <v>21</v>
      </c>
      <c r="O14" s="43" t="s">
        <v>22</v>
      </c>
    </row>
    <row r="15" spans="1:15" s="1" customFormat="1" ht="27" customHeight="1">
      <c r="A15" s="13">
        <v>10</v>
      </c>
      <c r="B15" s="13" t="s">
        <v>19</v>
      </c>
      <c r="C15" s="14">
        <v>3</v>
      </c>
      <c r="D15" s="13">
        <v>2</v>
      </c>
      <c r="E15" s="15" t="s">
        <v>20</v>
      </c>
      <c r="F15" s="16">
        <v>3</v>
      </c>
      <c r="G15" s="20">
        <v>103.86</v>
      </c>
      <c r="H15" s="18">
        <f t="shared" si="0"/>
        <v>21.939999999999998</v>
      </c>
      <c r="I15" s="20">
        <v>81.92</v>
      </c>
      <c r="J15" s="41">
        <f t="shared" si="1"/>
        <v>5769.892162526478</v>
      </c>
      <c r="K15" s="41">
        <f t="shared" si="2"/>
        <v>7315.19775390625</v>
      </c>
      <c r="L15" s="42">
        <v>599261</v>
      </c>
      <c r="M15" s="16"/>
      <c r="N15" s="43" t="s">
        <v>21</v>
      </c>
      <c r="O15" s="43" t="s">
        <v>22</v>
      </c>
    </row>
    <row r="16" spans="1:15" s="1" customFormat="1" ht="27" customHeight="1">
      <c r="A16" s="13">
        <v>11</v>
      </c>
      <c r="B16" s="13" t="s">
        <v>19</v>
      </c>
      <c r="C16" s="14">
        <v>3</v>
      </c>
      <c r="D16" s="13">
        <v>14</v>
      </c>
      <c r="E16" s="15" t="s">
        <v>20</v>
      </c>
      <c r="F16" s="16">
        <v>3</v>
      </c>
      <c r="G16" s="20">
        <v>103.86</v>
      </c>
      <c r="H16" s="18">
        <f t="shared" si="0"/>
        <v>21.939999999999998</v>
      </c>
      <c r="I16" s="20">
        <v>81.92</v>
      </c>
      <c r="J16" s="41">
        <f t="shared" si="1"/>
        <v>6201.521278644329</v>
      </c>
      <c r="K16" s="41">
        <f t="shared" si="2"/>
        <v>7862.4267578125</v>
      </c>
      <c r="L16" s="42">
        <v>644090</v>
      </c>
      <c r="M16" s="16"/>
      <c r="N16" s="43" t="s">
        <v>21</v>
      </c>
      <c r="O16" s="43" t="s">
        <v>22</v>
      </c>
    </row>
    <row r="17" spans="1:15" s="1" customFormat="1" ht="27" customHeight="1">
      <c r="A17" s="13">
        <v>12</v>
      </c>
      <c r="B17" s="13" t="s">
        <v>19</v>
      </c>
      <c r="C17" s="14">
        <v>3</v>
      </c>
      <c r="D17" s="13">
        <v>19</v>
      </c>
      <c r="E17" s="15" t="s">
        <v>20</v>
      </c>
      <c r="F17" s="16">
        <v>3</v>
      </c>
      <c r="G17" s="20">
        <v>103.86</v>
      </c>
      <c r="H17" s="18">
        <f t="shared" si="0"/>
        <v>21.939999999999998</v>
      </c>
      <c r="I17" s="20">
        <v>81.92</v>
      </c>
      <c r="J17" s="41">
        <f t="shared" si="1"/>
        <v>6299.614866165993</v>
      </c>
      <c r="K17" s="41">
        <f t="shared" si="2"/>
        <v>7986.7919921875</v>
      </c>
      <c r="L17" s="42">
        <v>654278</v>
      </c>
      <c r="M17" s="16"/>
      <c r="N17" s="43" t="s">
        <v>21</v>
      </c>
      <c r="O17" s="43" t="s">
        <v>22</v>
      </c>
    </row>
    <row r="18" spans="1:15" s="1" customFormat="1" ht="27" customHeight="1">
      <c r="A18" s="13">
        <v>13</v>
      </c>
      <c r="B18" s="13" t="s">
        <v>19</v>
      </c>
      <c r="C18" s="14">
        <v>3</v>
      </c>
      <c r="D18" s="13">
        <v>20</v>
      </c>
      <c r="E18" s="15" t="s">
        <v>20</v>
      </c>
      <c r="F18" s="16">
        <v>3</v>
      </c>
      <c r="G18" s="20">
        <v>103.86</v>
      </c>
      <c r="H18" s="18">
        <f t="shared" si="0"/>
        <v>21.939999999999998</v>
      </c>
      <c r="I18" s="20">
        <v>81.92</v>
      </c>
      <c r="J18" s="41">
        <f t="shared" si="1"/>
        <v>6319.237435008666</v>
      </c>
      <c r="K18" s="41">
        <f t="shared" si="2"/>
        <v>8011.669921875</v>
      </c>
      <c r="L18" s="42">
        <v>656316</v>
      </c>
      <c r="M18" s="16"/>
      <c r="N18" s="43" t="s">
        <v>21</v>
      </c>
      <c r="O18" s="43" t="s">
        <v>22</v>
      </c>
    </row>
    <row r="19" spans="1:15" s="1" customFormat="1" ht="27" customHeight="1">
      <c r="A19" s="13">
        <v>14</v>
      </c>
      <c r="B19" s="13" t="s">
        <v>19</v>
      </c>
      <c r="C19" s="14">
        <v>3</v>
      </c>
      <c r="D19" s="13">
        <v>21</v>
      </c>
      <c r="E19" s="15" t="s">
        <v>20</v>
      </c>
      <c r="F19" s="16">
        <v>3</v>
      </c>
      <c r="G19" s="20">
        <v>103.86</v>
      </c>
      <c r="H19" s="18">
        <f t="shared" si="0"/>
        <v>21.939999999999998</v>
      </c>
      <c r="I19" s="20">
        <v>81.92</v>
      </c>
      <c r="J19" s="41">
        <f t="shared" si="1"/>
        <v>6338.860003851339</v>
      </c>
      <c r="K19" s="41">
        <f t="shared" si="2"/>
        <v>8036.5478515625</v>
      </c>
      <c r="L19" s="42">
        <v>658354</v>
      </c>
      <c r="M19" s="16"/>
      <c r="N19" s="43" t="s">
        <v>21</v>
      </c>
      <c r="O19" s="43" t="s">
        <v>22</v>
      </c>
    </row>
    <row r="20" spans="1:15" s="1" customFormat="1" ht="27" customHeight="1">
      <c r="A20" s="13">
        <v>15</v>
      </c>
      <c r="B20" s="13" t="s">
        <v>19</v>
      </c>
      <c r="C20" s="14">
        <v>3</v>
      </c>
      <c r="D20" s="13">
        <v>22</v>
      </c>
      <c r="E20" s="15" t="s">
        <v>20</v>
      </c>
      <c r="F20" s="16">
        <v>3</v>
      </c>
      <c r="G20" s="20">
        <v>103.86</v>
      </c>
      <c r="H20" s="18">
        <f t="shared" si="0"/>
        <v>21.939999999999998</v>
      </c>
      <c r="I20" s="20">
        <v>81.92</v>
      </c>
      <c r="J20" s="41">
        <f t="shared" si="1"/>
        <v>6358.482572694012</v>
      </c>
      <c r="K20" s="41">
        <f t="shared" si="2"/>
        <v>8061.42578125</v>
      </c>
      <c r="L20" s="42">
        <v>660392</v>
      </c>
      <c r="M20" s="16"/>
      <c r="N20" s="43" t="s">
        <v>21</v>
      </c>
      <c r="O20" s="43" t="s">
        <v>22</v>
      </c>
    </row>
    <row r="21" spans="1:15" s="1" customFormat="1" ht="27" customHeight="1">
      <c r="A21" s="13">
        <v>16</v>
      </c>
      <c r="B21" s="13" t="s">
        <v>19</v>
      </c>
      <c r="C21" s="14">
        <v>3</v>
      </c>
      <c r="D21" s="13">
        <v>24</v>
      </c>
      <c r="E21" s="15" t="s">
        <v>20</v>
      </c>
      <c r="F21" s="16">
        <v>3</v>
      </c>
      <c r="G21" s="20">
        <v>103.86</v>
      </c>
      <c r="H21" s="18">
        <f t="shared" si="0"/>
        <v>21.939999999999998</v>
      </c>
      <c r="I21" s="20">
        <v>81.92</v>
      </c>
      <c r="J21" s="41">
        <f t="shared" si="1"/>
        <v>6397.718082033507</v>
      </c>
      <c r="K21" s="41">
        <f t="shared" si="2"/>
        <v>8111.16943359375</v>
      </c>
      <c r="L21" s="42">
        <v>664467</v>
      </c>
      <c r="M21" s="16"/>
      <c r="N21" s="43" t="s">
        <v>21</v>
      </c>
      <c r="O21" s="43" t="s">
        <v>22</v>
      </c>
    </row>
    <row r="22" spans="1:15" s="1" customFormat="1" ht="27" customHeight="1">
      <c r="A22" s="13">
        <v>17</v>
      </c>
      <c r="B22" s="13" t="s">
        <v>19</v>
      </c>
      <c r="C22" s="14">
        <v>3</v>
      </c>
      <c r="D22" s="13">
        <v>25</v>
      </c>
      <c r="E22" s="15" t="s">
        <v>20</v>
      </c>
      <c r="F22" s="16">
        <v>3</v>
      </c>
      <c r="G22" s="20">
        <v>103.86</v>
      </c>
      <c r="H22" s="18">
        <f t="shared" si="0"/>
        <v>21.939999999999998</v>
      </c>
      <c r="I22" s="20">
        <v>81.92</v>
      </c>
      <c r="J22" s="41">
        <f t="shared" si="1"/>
        <v>6417.331022530329</v>
      </c>
      <c r="K22" s="41">
        <f t="shared" si="2"/>
        <v>8136.03515625</v>
      </c>
      <c r="L22" s="42">
        <v>666504</v>
      </c>
      <c r="M22" s="16"/>
      <c r="N22" s="43" t="s">
        <v>21</v>
      </c>
      <c r="O22" s="43" t="s">
        <v>22</v>
      </c>
    </row>
    <row r="23" spans="1:15" s="1" customFormat="1" ht="27" customHeight="1">
      <c r="A23" s="13">
        <v>18</v>
      </c>
      <c r="B23" s="13" t="s">
        <v>19</v>
      </c>
      <c r="C23" s="14">
        <v>3</v>
      </c>
      <c r="D23" s="13">
        <v>26</v>
      </c>
      <c r="E23" s="15" t="s">
        <v>20</v>
      </c>
      <c r="F23" s="16">
        <v>3</v>
      </c>
      <c r="G23" s="20">
        <v>103.86</v>
      </c>
      <c r="H23" s="18">
        <f t="shared" si="0"/>
        <v>21.939999999999998</v>
      </c>
      <c r="I23" s="20">
        <v>81.92</v>
      </c>
      <c r="J23" s="41">
        <f t="shared" si="1"/>
        <v>5946.476025418833</v>
      </c>
      <c r="K23" s="41">
        <f t="shared" si="2"/>
        <v>7539.07470703125</v>
      </c>
      <c r="L23" s="42">
        <v>617601</v>
      </c>
      <c r="M23" s="16"/>
      <c r="N23" s="43" t="s">
        <v>21</v>
      </c>
      <c r="O23" s="43" t="s">
        <v>22</v>
      </c>
    </row>
    <row r="24" spans="1:15" s="1" customFormat="1" ht="27" customHeight="1">
      <c r="A24" s="13">
        <v>19</v>
      </c>
      <c r="B24" s="13" t="s">
        <v>19</v>
      </c>
      <c r="C24" s="14">
        <v>4</v>
      </c>
      <c r="D24" s="21">
        <v>2</v>
      </c>
      <c r="E24" s="15" t="s">
        <v>23</v>
      </c>
      <c r="F24" s="16">
        <v>3</v>
      </c>
      <c r="G24" s="17">
        <v>122.08</v>
      </c>
      <c r="H24" s="19">
        <f t="shared" si="0"/>
        <v>25.789999999999992</v>
      </c>
      <c r="I24" s="17">
        <v>96.29</v>
      </c>
      <c r="J24" s="41">
        <f t="shared" si="1"/>
        <v>6206.684141546527</v>
      </c>
      <c r="K24" s="41">
        <f t="shared" si="2"/>
        <v>7869.062207913594</v>
      </c>
      <c r="L24" s="42">
        <v>757712</v>
      </c>
      <c r="M24" s="16"/>
      <c r="N24" s="44" t="s">
        <v>21</v>
      </c>
      <c r="O24" s="44" t="s">
        <v>22</v>
      </c>
    </row>
    <row r="25" spans="1:15" s="1" customFormat="1" ht="27" customHeight="1">
      <c r="A25" s="13">
        <v>20</v>
      </c>
      <c r="B25" s="13" t="s">
        <v>19</v>
      </c>
      <c r="C25" s="14">
        <v>4</v>
      </c>
      <c r="D25" s="21">
        <v>18</v>
      </c>
      <c r="E25" s="15" t="s">
        <v>23</v>
      </c>
      <c r="F25" s="16">
        <v>3</v>
      </c>
      <c r="G25" s="17">
        <v>122.08</v>
      </c>
      <c r="H25" s="18">
        <f aca="true" t="shared" si="3" ref="H25:H31">G25-I25</f>
        <v>25.789999999999992</v>
      </c>
      <c r="I25" s="17">
        <v>96.29</v>
      </c>
      <c r="J25" s="41">
        <f t="shared" si="1"/>
        <v>6324.393840104849</v>
      </c>
      <c r="K25" s="41">
        <f t="shared" si="2"/>
        <v>8018.298888773496</v>
      </c>
      <c r="L25" s="42">
        <v>772082</v>
      </c>
      <c r="M25" s="16"/>
      <c r="N25" s="43" t="s">
        <v>21</v>
      </c>
      <c r="O25" s="43" t="s">
        <v>22</v>
      </c>
    </row>
    <row r="26" spans="1:15" s="1" customFormat="1" ht="27" customHeight="1">
      <c r="A26" s="13">
        <v>21</v>
      </c>
      <c r="B26" s="13" t="s">
        <v>19</v>
      </c>
      <c r="C26" s="14">
        <v>4</v>
      </c>
      <c r="D26" s="13">
        <v>21</v>
      </c>
      <c r="E26" s="15" t="s">
        <v>23</v>
      </c>
      <c r="F26" s="16">
        <v>3</v>
      </c>
      <c r="G26" s="17">
        <v>122.08</v>
      </c>
      <c r="H26" s="18">
        <f t="shared" si="3"/>
        <v>25.789999999999992</v>
      </c>
      <c r="I26" s="17">
        <v>96.29</v>
      </c>
      <c r="J26" s="41">
        <f t="shared" si="1"/>
        <v>6383.256880733945</v>
      </c>
      <c r="K26" s="41">
        <f t="shared" si="2"/>
        <v>8092.92761449787</v>
      </c>
      <c r="L26" s="42">
        <v>779268</v>
      </c>
      <c r="M26" s="16"/>
      <c r="N26" s="43" t="s">
        <v>21</v>
      </c>
      <c r="O26" s="43" t="s">
        <v>22</v>
      </c>
    </row>
    <row r="27" spans="1:15" s="1" customFormat="1" ht="27" customHeight="1">
      <c r="A27" s="13">
        <v>22</v>
      </c>
      <c r="B27" s="13" t="s">
        <v>19</v>
      </c>
      <c r="C27" s="14">
        <v>4</v>
      </c>
      <c r="D27" s="21">
        <v>22</v>
      </c>
      <c r="E27" s="15" t="s">
        <v>23</v>
      </c>
      <c r="F27" s="16">
        <v>3</v>
      </c>
      <c r="G27" s="17">
        <v>122.08</v>
      </c>
      <c r="H27" s="18">
        <f t="shared" si="3"/>
        <v>25.789999999999992</v>
      </c>
      <c r="I27" s="17">
        <v>96.29</v>
      </c>
      <c r="J27" s="41">
        <f t="shared" si="1"/>
        <v>6402.875163826999</v>
      </c>
      <c r="K27" s="41">
        <f t="shared" si="2"/>
        <v>8117.800394641187</v>
      </c>
      <c r="L27" s="42">
        <v>781663</v>
      </c>
      <c r="M27" s="16"/>
      <c r="N27" s="43" t="s">
        <v>21</v>
      </c>
      <c r="O27" s="43" t="s">
        <v>22</v>
      </c>
    </row>
    <row r="28" spans="1:15" s="1" customFormat="1" ht="27" customHeight="1">
      <c r="A28" s="13">
        <v>23</v>
      </c>
      <c r="B28" s="13" t="s">
        <v>19</v>
      </c>
      <c r="C28" s="14">
        <v>4</v>
      </c>
      <c r="D28" s="13">
        <v>23</v>
      </c>
      <c r="E28" s="15" t="s">
        <v>23</v>
      </c>
      <c r="F28" s="16">
        <v>3</v>
      </c>
      <c r="G28" s="17">
        <v>122.08</v>
      </c>
      <c r="H28" s="18">
        <f t="shared" si="3"/>
        <v>25.789999999999992</v>
      </c>
      <c r="I28" s="17">
        <v>96.29</v>
      </c>
      <c r="J28" s="41">
        <f t="shared" si="1"/>
        <v>6422.501638269987</v>
      </c>
      <c r="K28" s="41">
        <f t="shared" si="2"/>
        <v>8142.683560078927</v>
      </c>
      <c r="L28" s="42">
        <v>784059</v>
      </c>
      <c r="M28" s="16"/>
      <c r="N28" s="43" t="s">
        <v>21</v>
      </c>
      <c r="O28" s="43" t="s">
        <v>22</v>
      </c>
    </row>
    <row r="29" spans="1:15" s="1" customFormat="1" ht="27" customHeight="1">
      <c r="A29" s="13">
        <v>24</v>
      </c>
      <c r="B29" s="13" t="s">
        <v>19</v>
      </c>
      <c r="C29" s="14">
        <v>4</v>
      </c>
      <c r="D29" s="21">
        <v>24</v>
      </c>
      <c r="E29" s="15" t="s">
        <v>23</v>
      </c>
      <c r="F29" s="16">
        <v>3</v>
      </c>
      <c r="G29" s="17">
        <v>122.08</v>
      </c>
      <c r="H29" s="18">
        <f t="shared" si="3"/>
        <v>25.789999999999992</v>
      </c>
      <c r="I29" s="17">
        <v>96.29</v>
      </c>
      <c r="J29" s="41">
        <f t="shared" si="1"/>
        <v>6442.119921363041</v>
      </c>
      <c r="K29" s="41">
        <f t="shared" si="2"/>
        <v>8167.556340222245</v>
      </c>
      <c r="L29" s="42">
        <v>786454</v>
      </c>
      <c r="M29" s="16"/>
      <c r="N29" s="43" t="s">
        <v>21</v>
      </c>
      <c r="O29" s="43" t="s">
        <v>22</v>
      </c>
    </row>
    <row r="30" spans="1:15" s="1" customFormat="1" ht="27" customHeight="1">
      <c r="A30" s="13">
        <v>25</v>
      </c>
      <c r="B30" s="13" t="s">
        <v>19</v>
      </c>
      <c r="C30" s="14">
        <v>4</v>
      </c>
      <c r="D30" s="13">
        <v>25</v>
      </c>
      <c r="E30" s="15" t="s">
        <v>23</v>
      </c>
      <c r="F30" s="16">
        <v>3</v>
      </c>
      <c r="G30" s="17">
        <v>122.08</v>
      </c>
      <c r="H30" s="18">
        <f t="shared" si="3"/>
        <v>25.789999999999992</v>
      </c>
      <c r="I30" s="17">
        <v>96.29</v>
      </c>
      <c r="J30" s="41">
        <f t="shared" si="1"/>
        <v>6461.73001310616</v>
      </c>
      <c r="K30" s="41">
        <f t="shared" si="2"/>
        <v>8192.418735071138</v>
      </c>
      <c r="L30" s="42">
        <v>788848</v>
      </c>
      <c r="M30" s="16"/>
      <c r="N30" s="43" t="s">
        <v>21</v>
      </c>
      <c r="O30" s="43" t="s">
        <v>22</v>
      </c>
    </row>
    <row r="31" spans="1:15" s="1" customFormat="1" ht="27" customHeight="1">
      <c r="A31" s="13">
        <v>26</v>
      </c>
      <c r="B31" s="13" t="s">
        <v>19</v>
      </c>
      <c r="C31" s="14">
        <v>4</v>
      </c>
      <c r="D31" s="21">
        <v>26</v>
      </c>
      <c r="E31" s="15" t="s">
        <v>23</v>
      </c>
      <c r="F31" s="16">
        <v>3</v>
      </c>
      <c r="G31" s="17">
        <v>122.08</v>
      </c>
      <c r="H31" s="18">
        <f t="shared" si="3"/>
        <v>25.789999999999992</v>
      </c>
      <c r="I31" s="17">
        <v>96.29</v>
      </c>
      <c r="J31" s="41">
        <f t="shared" si="1"/>
        <v>5990.866644823067</v>
      </c>
      <c r="K31" s="41">
        <f t="shared" si="2"/>
        <v>7595.44085574826</v>
      </c>
      <c r="L31" s="42">
        <v>731365</v>
      </c>
      <c r="M31" s="16"/>
      <c r="N31" s="43" t="s">
        <v>21</v>
      </c>
      <c r="O31" s="43" t="s">
        <v>22</v>
      </c>
    </row>
    <row r="32" spans="1:15" s="1" customFormat="1" ht="27" customHeight="1">
      <c r="A32" s="22" t="s">
        <v>24</v>
      </c>
      <c r="B32" s="22"/>
      <c r="C32" s="22"/>
      <c r="D32" s="22"/>
      <c r="E32" s="22"/>
      <c r="F32" s="23"/>
      <c r="G32" s="24">
        <f>H32+I32</f>
        <v>2823.8900000000003</v>
      </c>
      <c r="H32" s="25">
        <f>SUM(H6:H31)</f>
        <v>596.5599999999997</v>
      </c>
      <c r="I32" s="45">
        <f>SUM(I6:I31)</f>
        <v>2227.3300000000004</v>
      </c>
      <c r="J32" s="46">
        <f t="shared" si="1"/>
        <v>6300.578988558335</v>
      </c>
      <c r="K32" s="46">
        <f t="shared" si="2"/>
        <v>7988.1032446920735</v>
      </c>
      <c r="L32" s="47">
        <f>SUM(L6:L31)</f>
        <v>17792142</v>
      </c>
      <c r="M32" s="24"/>
      <c r="N32" s="43"/>
      <c r="O32" s="43"/>
    </row>
    <row r="33" spans="1:15" s="1" customFormat="1" ht="32.25" customHeight="1">
      <c r="A33" s="26" t="s">
        <v>25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48"/>
      <c r="M33" s="27"/>
      <c r="N33" s="27"/>
      <c r="O33" s="49"/>
    </row>
    <row r="34" spans="1:15" s="1" customFormat="1" ht="64.5" customHeight="1">
      <c r="A34" s="28" t="s">
        <v>26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50"/>
      <c r="M34" s="29"/>
      <c r="N34" s="29"/>
      <c r="O34" s="29"/>
    </row>
    <row r="35" spans="1:15" s="1" customFormat="1" ht="27" customHeight="1">
      <c r="A35" s="30" t="s">
        <v>27</v>
      </c>
      <c r="B35" s="30"/>
      <c r="C35" s="30"/>
      <c r="D35" s="30"/>
      <c r="E35" s="30"/>
      <c r="F35" s="30"/>
      <c r="G35" s="30"/>
      <c r="H35" s="30"/>
      <c r="I35" s="30"/>
      <c r="J35" s="51"/>
      <c r="K35" s="30" t="s">
        <v>28</v>
      </c>
      <c r="L35" s="52"/>
      <c r="M35" s="30"/>
      <c r="N35" s="31"/>
      <c r="O35" s="31"/>
    </row>
    <row r="36" spans="1:15" s="1" customFormat="1" ht="27" customHeight="1">
      <c r="A36" s="30" t="s">
        <v>29</v>
      </c>
      <c r="B36" s="30"/>
      <c r="C36" s="30"/>
      <c r="D36" s="30"/>
      <c r="E36" s="30"/>
      <c r="F36" s="31"/>
      <c r="G36" s="31"/>
      <c r="H36" s="31"/>
      <c r="I36" s="31"/>
      <c r="J36" s="53"/>
      <c r="K36" s="30" t="s">
        <v>30</v>
      </c>
      <c r="L36" s="52"/>
      <c r="M36" s="30"/>
      <c r="N36" s="31"/>
      <c r="O36" s="31"/>
    </row>
    <row r="37" spans="1:12" s="1" customFormat="1" ht="27" customHeight="1">
      <c r="A37" s="30" t="s">
        <v>31</v>
      </c>
      <c r="B37" s="30"/>
      <c r="C37" s="30"/>
      <c r="D37" s="30"/>
      <c r="E37" s="30"/>
      <c r="J37" s="5"/>
      <c r="K37" s="5"/>
      <c r="L37" s="5"/>
    </row>
    <row r="38" spans="3:12" s="1" customFormat="1" ht="27" customHeight="1">
      <c r="C38" s="32"/>
      <c r="E38" s="32"/>
      <c r="J38" s="5"/>
      <c r="K38" s="5"/>
      <c r="L38" s="5"/>
    </row>
    <row r="39" spans="3:12" s="1" customFormat="1" ht="27" customHeight="1">
      <c r="C39" s="32"/>
      <c r="E39" s="32"/>
      <c r="J39" s="5"/>
      <c r="K39" s="5"/>
      <c r="L39" s="5"/>
    </row>
    <row r="40" spans="3:12" s="1" customFormat="1" ht="27" customHeight="1">
      <c r="C40" s="32"/>
      <c r="E40" s="32"/>
      <c r="J40" s="5"/>
      <c r="K40" s="5"/>
      <c r="L40" s="5"/>
    </row>
    <row r="41" spans="3:12" s="1" customFormat="1" ht="27" customHeight="1">
      <c r="C41" s="32"/>
      <c r="E41" s="32"/>
      <c r="J41" s="5"/>
      <c r="K41" s="5"/>
      <c r="L41" s="5"/>
    </row>
    <row r="42" spans="3:12" s="1" customFormat="1" ht="27" customHeight="1">
      <c r="C42" s="32"/>
      <c r="E42" s="32"/>
      <c r="J42" s="5"/>
      <c r="K42" s="5"/>
      <c r="L42" s="5"/>
    </row>
    <row r="43" spans="3:12" s="1" customFormat="1" ht="27" customHeight="1">
      <c r="C43" s="32"/>
      <c r="E43" s="32"/>
      <c r="J43" s="5"/>
      <c r="K43" s="5"/>
      <c r="L43" s="5"/>
    </row>
    <row r="44" spans="3:12" s="1" customFormat="1" ht="27" customHeight="1">
      <c r="C44" s="32"/>
      <c r="E44" s="32"/>
      <c r="J44" s="5"/>
      <c r="K44" s="5"/>
      <c r="L44" s="5"/>
    </row>
    <row r="45" spans="3:12" s="1" customFormat="1" ht="27" customHeight="1">
      <c r="C45" s="32"/>
      <c r="E45" s="32"/>
      <c r="J45" s="5"/>
      <c r="K45" s="5"/>
      <c r="L45" s="5"/>
    </row>
    <row r="46" spans="1:15" s="1" customFormat="1" ht="27" customHeight="1">
      <c r="A46" s="2"/>
      <c r="B46" s="2"/>
      <c r="C46" s="3"/>
      <c r="D46" s="2"/>
      <c r="E46" s="3"/>
      <c r="F46" s="2"/>
      <c r="G46" s="2"/>
      <c r="H46" s="2"/>
      <c r="I46" s="2"/>
      <c r="J46" s="4"/>
      <c r="K46" s="4"/>
      <c r="L46" s="5"/>
      <c r="M46" s="2"/>
      <c r="N46" s="2"/>
      <c r="O46" s="2"/>
    </row>
    <row r="47" spans="1:15" s="1" customFormat="1" ht="27" customHeight="1">
      <c r="A47" s="2"/>
      <c r="B47" s="2"/>
      <c r="C47" s="3"/>
      <c r="D47" s="2"/>
      <c r="E47" s="3"/>
      <c r="F47" s="2"/>
      <c r="G47" s="2"/>
      <c r="H47" s="2"/>
      <c r="I47" s="2"/>
      <c r="J47" s="4"/>
      <c r="K47" s="4"/>
      <c r="L47" s="5"/>
      <c r="M47" s="2"/>
      <c r="N47" s="2"/>
      <c r="O47" s="2"/>
    </row>
    <row r="48" spans="1:15" s="1" customFormat="1" ht="27" customHeight="1">
      <c r="A48" s="2"/>
      <c r="B48" s="2"/>
      <c r="C48" s="3"/>
      <c r="D48" s="2"/>
      <c r="E48" s="3"/>
      <c r="F48" s="2"/>
      <c r="G48" s="2"/>
      <c r="H48" s="2"/>
      <c r="I48" s="2"/>
      <c r="J48" s="4"/>
      <c r="K48" s="4"/>
      <c r="L48" s="5"/>
      <c r="M48" s="2"/>
      <c r="N48" s="2"/>
      <c r="O48" s="2"/>
    </row>
    <row r="49" spans="1:15" s="1" customFormat="1" ht="27" customHeight="1">
      <c r="A49" s="2"/>
      <c r="B49" s="2"/>
      <c r="C49" s="3"/>
      <c r="D49" s="2"/>
      <c r="E49" s="3"/>
      <c r="F49" s="2"/>
      <c r="G49" s="2"/>
      <c r="H49" s="2"/>
      <c r="I49" s="2"/>
      <c r="J49" s="4"/>
      <c r="K49" s="4"/>
      <c r="L49" s="5"/>
      <c r="M49" s="2"/>
      <c r="N49" s="2"/>
      <c r="O49" s="2"/>
    </row>
    <row r="50" spans="1:15" s="1" customFormat="1" ht="27" customHeight="1">
      <c r="A50" s="2"/>
      <c r="B50" s="2"/>
      <c r="C50" s="3"/>
      <c r="D50" s="2"/>
      <c r="E50" s="3"/>
      <c r="F50" s="2"/>
      <c r="G50" s="2"/>
      <c r="H50" s="2"/>
      <c r="I50" s="2"/>
      <c r="J50" s="4"/>
      <c r="K50" s="4"/>
      <c r="L50" s="5"/>
      <c r="M50" s="2"/>
      <c r="N50" s="2"/>
      <c r="O50" s="2"/>
    </row>
    <row r="51" spans="1:15" s="1" customFormat="1" ht="27" customHeight="1">
      <c r="A51" s="2"/>
      <c r="B51" s="2"/>
      <c r="C51" s="3"/>
      <c r="D51" s="2"/>
      <c r="E51" s="3"/>
      <c r="F51" s="2"/>
      <c r="G51" s="2"/>
      <c r="H51" s="2"/>
      <c r="I51" s="2"/>
      <c r="J51" s="4"/>
      <c r="K51" s="4"/>
      <c r="L51" s="5"/>
      <c r="M51" s="2"/>
      <c r="N51" s="2"/>
      <c r="O51" s="2"/>
    </row>
    <row r="52" spans="1:15" s="1" customFormat="1" ht="27" customHeight="1">
      <c r="A52" s="2"/>
      <c r="B52" s="2"/>
      <c r="C52" s="3"/>
      <c r="D52" s="2"/>
      <c r="E52" s="3"/>
      <c r="F52" s="2"/>
      <c r="G52" s="2"/>
      <c r="H52" s="2"/>
      <c r="I52" s="2"/>
      <c r="J52" s="4"/>
      <c r="K52" s="4"/>
      <c r="L52" s="5"/>
      <c r="M52" s="2"/>
      <c r="N52" s="2"/>
      <c r="O52" s="2"/>
    </row>
    <row r="53" spans="1:15" s="1" customFormat="1" ht="34.5" customHeight="1">
      <c r="A53" s="2"/>
      <c r="B53" s="2"/>
      <c r="C53" s="3"/>
      <c r="D53" s="2"/>
      <c r="E53" s="3"/>
      <c r="F53" s="2"/>
      <c r="G53" s="2"/>
      <c r="H53" s="2"/>
      <c r="I53" s="2"/>
      <c r="J53" s="4"/>
      <c r="K53" s="4"/>
      <c r="L53" s="5"/>
      <c r="M53" s="2"/>
      <c r="N53" s="2"/>
      <c r="O53" s="2"/>
    </row>
    <row r="54" spans="1:15" s="1" customFormat="1" ht="67.5" customHeight="1">
      <c r="A54" s="2"/>
      <c r="B54" s="2"/>
      <c r="C54" s="3"/>
      <c r="D54" s="2"/>
      <c r="E54" s="3"/>
      <c r="F54" s="2"/>
      <c r="G54" s="2"/>
      <c r="H54" s="2"/>
      <c r="I54" s="2"/>
      <c r="J54" s="4"/>
      <c r="K54" s="4"/>
      <c r="L54" s="5"/>
      <c r="M54" s="2"/>
      <c r="N54" s="2"/>
      <c r="O54" s="2"/>
    </row>
    <row r="55" spans="1:15" s="1" customFormat="1" ht="24.75" customHeight="1">
      <c r="A55" s="2"/>
      <c r="B55" s="2"/>
      <c r="C55" s="3"/>
      <c r="D55" s="2"/>
      <c r="E55" s="3"/>
      <c r="F55" s="2"/>
      <c r="G55" s="2"/>
      <c r="H55" s="2"/>
      <c r="I55" s="2"/>
      <c r="J55" s="4"/>
      <c r="K55" s="4"/>
      <c r="L55" s="5"/>
      <c r="M55" s="2"/>
      <c r="N55" s="2"/>
      <c r="O55" s="2"/>
    </row>
    <row r="56" spans="1:15" s="1" customFormat="1" ht="24.75" customHeight="1">
      <c r="A56" s="2"/>
      <c r="B56" s="2"/>
      <c r="C56" s="3"/>
      <c r="D56" s="2"/>
      <c r="E56" s="3"/>
      <c r="F56" s="2"/>
      <c r="G56" s="2"/>
      <c r="H56" s="2"/>
      <c r="I56" s="2"/>
      <c r="J56" s="4"/>
      <c r="K56" s="4"/>
      <c r="L56" s="5"/>
      <c r="M56" s="2"/>
      <c r="N56" s="2"/>
      <c r="O56" s="2"/>
    </row>
    <row r="57" spans="1:15" s="1" customFormat="1" ht="24.75" customHeight="1">
      <c r="A57" s="2"/>
      <c r="B57" s="2"/>
      <c r="C57" s="3"/>
      <c r="D57" s="2"/>
      <c r="E57" s="3"/>
      <c r="F57" s="2"/>
      <c r="G57" s="2"/>
      <c r="H57" s="2"/>
      <c r="I57" s="2"/>
      <c r="J57" s="4"/>
      <c r="K57" s="4"/>
      <c r="L57" s="5"/>
      <c r="M57" s="2"/>
      <c r="N57" s="2"/>
      <c r="O57" s="2"/>
    </row>
    <row r="58" spans="1:15" s="1" customFormat="1" ht="24.75" customHeight="1">
      <c r="A58" s="2"/>
      <c r="B58" s="2"/>
      <c r="C58" s="3"/>
      <c r="D58" s="2"/>
      <c r="E58" s="3"/>
      <c r="F58" s="2"/>
      <c r="G58" s="2"/>
      <c r="H58" s="2"/>
      <c r="I58" s="2"/>
      <c r="J58" s="4"/>
      <c r="K58" s="4"/>
      <c r="L58" s="5"/>
      <c r="M58" s="2"/>
      <c r="N58" s="2"/>
      <c r="O58" s="2"/>
    </row>
    <row r="59" spans="1:15" s="1" customFormat="1" ht="24.75" customHeight="1">
      <c r="A59" s="2"/>
      <c r="B59" s="2"/>
      <c r="C59" s="3"/>
      <c r="D59" s="2"/>
      <c r="E59" s="3"/>
      <c r="F59" s="2"/>
      <c r="G59" s="2"/>
      <c r="H59" s="2"/>
      <c r="I59" s="2"/>
      <c r="J59" s="4"/>
      <c r="K59" s="4"/>
      <c r="L59" s="5"/>
      <c r="M59" s="2"/>
      <c r="N59" s="2"/>
      <c r="O59" s="2"/>
    </row>
    <row r="60" spans="1:15" s="1" customFormat="1" ht="24.75" customHeight="1">
      <c r="A60" s="2"/>
      <c r="B60" s="2"/>
      <c r="C60" s="3"/>
      <c r="D60" s="2"/>
      <c r="E60" s="3"/>
      <c r="F60" s="2"/>
      <c r="G60" s="2"/>
      <c r="H60" s="2"/>
      <c r="I60" s="2"/>
      <c r="J60" s="4"/>
      <c r="K60" s="4"/>
      <c r="L60" s="5"/>
      <c r="M60" s="2"/>
      <c r="N60" s="2"/>
      <c r="O60" s="2"/>
    </row>
    <row r="61" spans="1:15" s="1" customFormat="1" ht="24.75" customHeight="1">
      <c r="A61" s="2"/>
      <c r="B61" s="2"/>
      <c r="C61" s="3"/>
      <c r="D61" s="2"/>
      <c r="E61" s="3"/>
      <c r="F61" s="2"/>
      <c r="G61" s="2"/>
      <c r="H61" s="2"/>
      <c r="I61" s="2"/>
      <c r="J61" s="4"/>
      <c r="K61" s="4"/>
      <c r="L61" s="5"/>
      <c r="M61" s="2"/>
      <c r="N61" s="2"/>
      <c r="O61" s="2"/>
    </row>
    <row r="62" spans="1:15" s="1" customFormat="1" ht="24.75" customHeight="1">
      <c r="A62" s="2"/>
      <c r="B62" s="2"/>
      <c r="C62" s="3"/>
      <c r="D62" s="2"/>
      <c r="E62" s="3"/>
      <c r="F62" s="2"/>
      <c r="G62" s="2"/>
      <c r="H62" s="2"/>
      <c r="I62" s="2"/>
      <c r="J62" s="4"/>
      <c r="K62" s="4"/>
      <c r="L62" s="5"/>
      <c r="M62" s="2"/>
      <c r="N62" s="2"/>
      <c r="O62" s="2"/>
    </row>
    <row r="63" spans="1:15" s="1" customFormat="1" ht="24.75" customHeight="1">
      <c r="A63" s="2"/>
      <c r="B63" s="2"/>
      <c r="C63" s="3"/>
      <c r="D63" s="2"/>
      <c r="E63" s="3"/>
      <c r="F63" s="2"/>
      <c r="G63" s="2"/>
      <c r="H63" s="2"/>
      <c r="I63" s="2"/>
      <c r="J63" s="4"/>
      <c r="K63" s="4"/>
      <c r="L63" s="5"/>
      <c r="M63" s="2"/>
      <c r="N63" s="2"/>
      <c r="O63" s="2"/>
    </row>
    <row r="64" spans="1:15" s="1" customFormat="1" ht="24.75" customHeight="1">
      <c r="A64" s="2"/>
      <c r="B64" s="2"/>
      <c r="C64" s="3"/>
      <c r="D64" s="2"/>
      <c r="E64" s="3"/>
      <c r="F64" s="2"/>
      <c r="G64" s="2"/>
      <c r="H64" s="2"/>
      <c r="I64" s="2"/>
      <c r="J64" s="4"/>
      <c r="K64" s="4"/>
      <c r="L64" s="5"/>
      <c r="M64" s="2"/>
      <c r="N64" s="2"/>
      <c r="O64" s="2"/>
    </row>
    <row r="65" spans="1:15" s="1" customFormat="1" ht="30.75" customHeight="1">
      <c r="A65" s="2"/>
      <c r="B65" s="2"/>
      <c r="C65" s="3"/>
      <c r="D65" s="2"/>
      <c r="E65" s="3"/>
      <c r="F65" s="2"/>
      <c r="G65" s="2"/>
      <c r="H65" s="2"/>
      <c r="I65" s="2"/>
      <c r="J65" s="4"/>
      <c r="K65" s="4"/>
      <c r="L65" s="5"/>
      <c r="M65" s="2"/>
      <c r="N65" s="2"/>
      <c r="O65" s="2"/>
    </row>
    <row r="66" ht="42" customHeight="1"/>
    <row r="67" ht="51.75" customHeight="1"/>
    <row r="68" ht="27" customHeight="1"/>
    <row r="69" ht="25.5" customHeight="1"/>
  </sheetData>
  <sheetProtection/>
  <mergeCells count="27">
    <mergeCell ref="A1:B1"/>
    <mergeCell ref="A2:O2"/>
    <mergeCell ref="A3:G3"/>
    <mergeCell ref="I3:K3"/>
    <mergeCell ref="A32:F32"/>
    <mergeCell ref="A33:O33"/>
    <mergeCell ref="A34:O34"/>
    <mergeCell ref="A35:E35"/>
    <mergeCell ref="K35:L35"/>
    <mergeCell ref="A36:E36"/>
    <mergeCell ref="K36:L36"/>
    <mergeCell ref="A37:E3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275" right="0.275" top="0.4722222222222222" bottom="0.4722222222222222" header="0.19652777777777777" footer="0.19652777777777777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37" sqref="E3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2022-05-19T07:00:53Z</cp:lastPrinted>
  <dcterms:created xsi:type="dcterms:W3CDTF">2011-04-26T02:07:47Z</dcterms:created>
  <dcterms:modified xsi:type="dcterms:W3CDTF">2022-05-23T06:57:12Z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4981D529D3A9441E981C86FD6C3794DC</vt:lpwstr>
  </property>
</Properties>
</file>