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附件2" sheetId="1" r:id="rId1"/>
  </sheets>
  <definedNames>
    <definedName name="_xlnm.Print_Titles" localSheetId="0">'附件2'!$1:$5</definedName>
    <definedName name="_xlnm._FilterDatabase" localSheetId="0" hidden="1">'附件2'!$A$5:$O$35</definedName>
  </definedNames>
  <calcPr fullCalcOnLoad="1"/>
</workbook>
</file>

<file path=xl/sharedStrings.xml><?xml version="1.0" encoding="utf-8"?>
<sst xmlns="http://schemas.openxmlformats.org/spreadsheetml/2006/main" count="76" uniqueCount="31">
  <si>
    <t>附件2</t>
  </si>
  <si>
    <t>清远市新建商品住房销售价格备案表</t>
  </si>
  <si>
    <t>房地产开发企业名称或中介服务机构名称：清远市盈瑞房地产开发有限公司</t>
  </si>
  <si>
    <t>项目(楼盘)名称：</t>
  </si>
  <si>
    <r>
      <t>海伦源筑花园3</t>
    </r>
    <r>
      <rPr>
        <sz val="10"/>
        <rFont val="宋体"/>
        <family val="0"/>
      </rPr>
      <t>4、35、36</t>
    </r>
    <r>
      <rPr>
        <sz val="10"/>
        <rFont val="宋体"/>
        <family val="0"/>
      </rPr>
      <t>号楼</t>
    </r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</si>
  <si>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</si>
  <si>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</si>
  <si>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</si>
  <si>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</si>
  <si>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</si>
  <si>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</si>
  <si>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</si>
  <si>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</si>
  <si>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</si>
  <si>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</si>
  <si>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</si>
  <si>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</si>
  <si>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</si>
  <si>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</si>
  <si>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</si>
  <si>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四房二厅</t>
  </si>
  <si>
    <t>未售</t>
  </si>
  <si>
    <t>三房二厅</t>
  </si>
  <si>
    <t>本批楼栋总面积/均价</t>
  </si>
  <si>
    <r>
      <t xml:space="preserve">   本批销售住宅共24</t>
    </r>
    <r>
      <rPr>
        <sz val="12"/>
        <rFont val="宋体"/>
        <family val="0"/>
      </rPr>
      <t>套，销售住宅总建筑面积：</t>
    </r>
    <r>
      <rPr>
        <sz val="12"/>
        <rFont val="宋体"/>
        <family val="0"/>
      </rPr>
      <t>3512.28</t>
    </r>
    <r>
      <rPr>
        <sz val="12"/>
        <rFont val="宋体"/>
        <family val="0"/>
      </rPr>
      <t>㎡，套内面积：</t>
    </r>
    <r>
      <rPr>
        <sz val="12"/>
        <rFont val="宋体"/>
        <family val="0"/>
      </rPr>
      <t>3047.40</t>
    </r>
    <r>
      <rPr>
        <sz val="12"/>
        <rFont val="宋体"/>
        <family val="0"/>
      </rPr>
      <t>㎡，分摊面积：</t>
    </r>
    <r>
      <rPr>
        <sz val="12"/>
        <rFont val="宋体"/>
        <family val="0"/>
      </rPr>
      <t>464.88</t>
    </r>
    <r>
      <rPr>
        <sz val="12"/>
        <rFont val="宋体"/>
        <family val="0"/>
      </rPr>
      <t>㎡，销售均价：</t>
    </r>
    <r>
      <rPr>
        <sz val="12"/>
        <rFont val="宋体"/>
        <family val="0"/>
      </rPr>
      <t>5527.19</t>
    </r>
    <r>
      <rPr>
        <sz val="12"/>
        <rFont val="宋体"/>
        <family val="0"/>
      </rPr>
      <t>元/㎡（建筑面积）、</t>
    </r>
    <r>
      <rPr>
        <sz val="12"/>
        <rFont val="宋体"/>
        <family val="0"/>
      </rPr>
      <t>6370.36</t>
    </r>
    <r>
      <rPr>
        <sz val="12"/>
        <rFont val="宋体"/>
        <family val="0"/>
      </rPr>
      <t>元/㎡（套内建筑面积）。</t>
    </r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</si>
  <si>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2.上述“价格”指毛坯房价格。
3.建筑面积=套内建筑面积+分摊的共有建筑面积。</t>
  </si>
  <si>
    <t>备案机关：</t>
  </si>
  <si>
    <t>价格举报投诉电话：12345</t>
  </si>
  <si>
    <t>企业物价员：范思思</t>
  </si>
  <si>
    <t>本表一式两份</t>
  </si>
  <si>
    <t>企业投诉电话：0763-5203839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</si>
</sst>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28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7" fillId="7" borderId="0" applyNumberFormat="0" applyBorder="0" applyAlignment="0" applyProtection="0"/>
    <xf numFmtId="0" fontId="14" fillId="0" borderId="5" applyNumberFormat="0" applyFill="0" applyAlignment="0" applyProtection="0"/>
    <xf numFmtId="0" fontId="17" fillId="8" borderId="0" applyNumberFormat="0" applyBorder="0" applyAlignment="0" applyProtection="0"/>
    <xf numFmtId="0" fontId="18" fillId="4" borderId="6" applyNumberFormat="0" applyAlignment="0" applyProtection="0"/>
    <xf numFmtId="0" fontId="25" fillId="4" borderId="1" applyNumberFormat="0" applyAlignment="0" applyProtection="0"/>
    <xf numFmtId="0" fontId="10" fillId="9" borderId="7" applyNumberFormat="0" applyAlignment="0" applyProtection="0"/>
    <xf numFmtId="0" fontId="9" fillId="10" borderId="0" applyNumberFormat="0" applyBorder="0" applyAlignment="0" applyProtection="0"/>
    <xf numFmtId="0" fontId="17" fillId="11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7" fillId="10" borderId="0" applyNumberFormat="0" applyBorder="0" applyAlignment="0" applyProtection="0"/>
    <xf numFmtId="0" fontId="23" fillId="8" borderId="0" applyNumberFormat="0" applyBorder="0" applyAlignment="0" applyProtection="0"/>
    <xf numFmtId="0" fontId="9" fillId="12" borderId="0" applyNumberFormat="0" applyBorder="0" applyAlignment="0" applyProtection="0"/>
    <xf numFmtId="0" fontId="1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17" fillId="16" borderId="0" applyNumberFormat="0" applyBorder="0" applyAlignment="0" applyProtection="0"/>
    <xf numFmtId="0" fontId="9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9" fillId="8" borderId="0" applyNumberFormat="0" applyBorder="0" applyAlignment="0" applyProtection="0"/>
    <xf numFmtId="0" fontId="17" fillId="17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176" fontId="0" fillId="0" borderId="14" xfId="0" applyNumberFormat="1" applyFill="1" applyBorder="1" applyAlignment="1">
      <alignment vertical="center" wrapText="1"/>
    </xf>
    <xf numFmtId="0" fontId="8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176" fontId="0" fillId="0" borderId="15" xfId="0" applyNumberForma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76" fontId="4" fillId="0" borderId="0" xfId="0" applyNumberFormat="1" applyFont="1" applyFill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176" fontId="4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6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77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76" fontId="0" fillId="0" borderId="14" xfId="0" applyNumberForma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176" fontId="0" fillId="0" borderId="15" xfId="0" applyNumberFormat="1" applyBorder="1" applyAlignment="1">
      <alignment horizontal="left" vertical="center"/>
    </xf>
    <xf numFmtId="176" fontId="4" fillId="0" borderId="0" xfId="0" applyNumberFormat="1" applyFont="1" applyAlignment="1">
      <alignment horizontal="left" vertical="center" wrapText="1"/>
    </xf>
    <xf numFmtId="176" fontId="4" fillId="0" borderId="0" xfId="0" applyNumberFormat="1" applyFont="1" applyAlignment="1">
      <alignment vertical="center" wrapText="1"/>
    </xf>
    <xf numFmtId="0" fontId="0" fillId="0" borderId="0" xfId="0" applyFill="1" applyAlignment="1">
      <alignment vertical="center" wrapText="1"/>
    </xf>
    <xf numFmtId="176" fontId="0" fillId="0" borderId="0" xfId="0" applyNumberForma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="85" zoomScaleNormal="85" workbookViewId="0" topLeftCell="A28">
      <selection activeCell="Q35" sqref="Q35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9.125" style="0" customWidth="1"/>
    <col min="6" max="6" width="5.625" style="0" customWidth="1"/>
    <col min="7" max="7" width="9.625" style="2" customWidth="1"/>
    <col min="8" max="8" width="10.375" style="3" bestFit="1" customWidth="1"/>
    <col min="9" max="9" width="9.625" style="2" customWidth="1"/>
    <col min="10" max="10" width="10.625" style="4" customWidth="1"/>
    <col min="11" max="11" width="11.125" style="4" customWidth="1"/>
    <col min="12" max="12" width="11.125" style="3" customWidth="1"/>
    <col min="13" max="13" width="9.875" style="0" customWidth="1"/>
    <col min="14" max="14" width="8.75390625" style="0" customWidth="1"/>
    <col min="15" max="15" width="7.625" style="0" customWidth="1"/>
  </cols>
  <sheetData>
    <row r="1" spans="1:2" ht="18" customHeight="1">
      <c r="A1" s="5" t="s">
        <v>0</v>
      </c>
      <c r="B1" s="5"/>
    </row>
    <row r="2" spans="1:15" ht="40.5" customHeight="1">
      <c r="A2" s="6" t="s">
        <v>1</v>
      </c>
      <c r="B2" s="6"/>
      <c r="C2" s="6"/>
      <c r="D2" s="6"/>
      <c r="E2" s="6"/>
      <c r="F2" s="6"/>
      <c r="G2" s="7"/>
      <c r="H2" s="8"/>
      <c r="I2" s="7"/>
      <c r="J2" s="40"/>
      <c r="K2" s="40"/>
      <c r="L2" s="8"/>
      <c r="M2" s="6"/>
      <c r="N2" s="6"/>
      <c r="O2" s="6"/>
    </row>
    <row r="3" spans="1:15" ht="36" customHeight="1">
      <c r="A3" s="9" t="s">
        <v>2</v>
      </c>
      <c r="B3" s="9"/>
      <c r="C3" s="9"/>
      <c r="D3" s="9"/>
      <c r="E3" s="9"/>
      <c r="F3" s="9"/>
      <c r="G3" s="10"/>
      <c r="H3" s="11"/>
      <c r="I3" s="10" t="s">
        <v>3</v>
      </c>
      <c r="K3" s="10" t="s">
        <v>4</v>
      </c>
      <c r="M3" s="41"/>
      <c r="N3" s="42"/>
      <c r="O3" s="42"/>
    </row>
    <row r="4" spans="1:15" ht="30" customHeight="1">
      <c r="A4" s="12" t="s">
        <v>5</v>
      </c>
      <c r="B4" s="13" t="s">
        <v>6</v>
      </c>
      <c r="C4" s="13" t="s">
        <v>7</v>
      </c>
      <c r="D4" s="13" t="s">
        <v>8</v>
      </c>
      <c r="E4" s="13" t="s">
        <v>9</v>
      </c>
      <c r="F4" s="13" t="s">
        <v>10</v>
      </c>
      <c r="G4" s="14" t="s">
        <v>11</v>
      </c>
      <c r="H4" s="15" t="s">
        <v>12</v>
      </c>
      <c r="I4" s="43" t="s">
        <v>13</v>
      </c>
      <c r="J4" s="44" t="s">
        <v>14</v>
      </c>
      <c r="K4" s="44" t="s">
        <v>15</v>
      </c>
      <c r="L4" s="45" t="s">
        <v>16</v>
      </c>
      <c r="M4" s="46" t="s">
        <v>17</v>
      </c>
      <c r="N4" s="13" t="s">
        <v>18</v>
      </c>
      <c r="O4" s="12" t="s">
        <v>19</v>
      </c>
    </row>
    <row r="5" spans="1:15" ht="14.25">
      <c r="A5" s="12"/>
      <c r="B5" s="13"/>
      <c r="C5" s="13"/>
      <c r="D5" s="13"/>
      <c r="E5" s="13"/>
      <c r="F5" s="13"/>
      <c r="G5" s="14"/>
      <c r="H5" s="15"/>
      <c r="I5" s="47"/>
      <c r="J5" s="44"/>
      <c r="K5" s="44"/>
      <c r="L5" s="48"/>
      <c r="M5" s="49"/>
      <c r="N5" s="13"/>
      <c r="O5" s="12"/>
    </row>
    <row r="6" spans="1:15" s="1" customFormat="1" ht="21" customHeight="1">
      <c r="A6" s="16">
        <v>1</v>
      </c>
      <c r="B6" s="16">
        <v>34</v>
      </c>
      <c r="C6" s="16">
        <v>101</v>
      </c>
      <c r="D6" s="16">
        <v>1</v>
      </c>
      <c r="E6" s="17" t="s">
        <v>20</v>
      </c>
      <c r="F6" s="16">
        <v>3</v>
      </c>
      <c r="G6" s="18">
        <v>151.28</v>
      </c>
      <c r="H6" s="19">
        <v>20.02</v>
      </c>
      <c r="I6" s="19">
        <v>131.26</v>
      </c>
      <c r="J6" s="50">
        <f>L6/G6</f>
        <v>5839.502908514014</v>
      </c>
      <c r="K6" s="18">
        <f>L6/I6</f>
        <v>6730.1538930367215</v>
      </c>
      <c r="L6" s="18">
        <v>883400</v>
      </c>
      <c r="M6" s="50"/>
      <c r="N6" s="51" t="s">
        <v>21</v>
      </c>
      <c r="O6" s="52"/>
    </row>
    <row r="7" spans="1:15" s="1" customFormat="1" ht="21" customHeight="1">
      <c r="A7" s="16">
        <v>2</v>
      </c>
      <c r="B7" s="16">
        <v>34</v>
      </c>
      <c r="C7" s="16">
        <v>102</v>
      </c>
      <c r="D7" s="16">
        <v>1</v>
      </c>
      <c r="E7" s="17" t="s">
        <v>20</v>
      </c>
      <c r="F7" s="16">
        <v>3</v>
      </c>
      <c r="G7" s="18">
        <v>151.28</v>
      </c>
      <c r="H7" s="19">
        <v>20.02</v>
      </c>
      <c r="I7" s="19">
        <v>131.26</v>
      </c>
      <c r="J7" s="50">
        <f aca="true" t="shared" si="0" ref="J7:J30">L7/G7</f>
        <v>6025.158646218932</v>
      </c>
      <c r="K7" s="18">
        <f aca="true" t="shared" si="1" ref="K7:K30">L7/I7</f>
        <v>6944.126161816243</v>
      </c>
      <c r="L7" s="18">
        <v>911486</v>
      </c>
      <c r="M7" s="50"/>
      <c r="N7" s="51" t="s">
        <v>21</v>
      </c>
      <c r="O7" s="53"/>
    </row>
    <row r="8" spans="1:15" s="1" customFormat="1" ht="21" customHeight="1">
      <c r="A8" s="16">
        <v>3</v>
      </c>
      <c r="B8" s="16">
        <v>34</v>
      </c>
      <c r="C8" s="16">
        <v>201</v>
      </c>
      <c r="D8" s="16">
        <v>2</v>
      </c>
      <c r="E8" s="17" t="s">
        <v>20</v>
      </c>
      <c r="F8" s="16">
        <v>3</v>
      </c>
      <c r="G8" s="18">
        <v>159.72</v>
      </c>
      <c r="H8" s="19">
        <v>21.14</v>
      </c>
      <c r="I8" s="19">
        <v>138.58</v>
      </c>
      <c r="J8" s="50">
        <f t="shared" si="0"/>
        <v>4763.5236664162285</v>
      </c>
      <c r="K8" s="18">
        <f t="shared" si="1"/>
        <v>5490.186174051089</v>
      </c>
      <c r="L8" s="18">
        <v>760830</v>
      </c>
      <c r="M8" s="50"/>
      <c r="N8" s="51" t="s">
        <v>21</v>
      </c>
      <c r="O8" s="53"/>
    </row>
    <row r="9" spans="1:15" s="1" customFormat="1" ht="21" customHeight="1">
      <c r="A9" s="16">
        <v>4</v>
      </c>
      <c r="B9" s="16">
        <v>34</v>
      </c>
      <c r="C9" s="16">
        <v>202</v>
      </c>
      <c r="D9" s="16">
        <v>2</v>
      </c>
      <c r="E9" s="17" t="s">
        <v>20</v>
      </c>
      <c r="F9" s="16">
        <v>3</v>
      </c>
      <c r="G9" s="18">
        <v>159.72</v>
      </c>
      <c r="H9" s="19">
        <v>21.14</v>
      </c>
      <c r="I9" s="19">
        <v>138.58</v>
      </c>
      <c r="J9" s="50">
        <f t="shared" si="0"/>
        <v>4775.607312797395</v>
      </c>
      <c r="K9" s="18">
        <f t="shared" si="1"/>
        <v>5504.113147640352</v>
      </c>
      <c r="L9" s="18">
        <v>762760</v>
      </c>
      <c r="M9" s="50"/>
      <c r="N9" s="51" t="s">
        <v>21</v>
      </c>
      <c r="O9" s="53"/>
    </row>
    <row r="10" spans="1:15" s="1" customFormat="1" ht="21" customHeight="1">
      <c r="A10" s="16">
        <v>5</v>
      </c>
      <c r="B10" s="16">
        <v>34</v>
      </c>
      <c r="C10" s="16">
        <v>301</v>
      </c>
      <c r="D10" s="16">
        <v>3</v>
      </c>
      <c r="E10" s="17" t="s">
        <v>22</v>
      </c>
      <c r="F10" s="16">
        <v>3</v>
      </c>
      <c r="G10" s="18">
        <v>137.19</v>
      </c>
      <c r="H10" s="19">
        <v>18.16</v>
      </c>
      <c r="I10" s="19">
        <v>119.03</v>
      </c>
      <c r="J10" s="50">
        <f t="shared" si="0"/>
        <v>4878.278300167651</v>
      </c>
      <c r="K10" s="18">
        <f t="shared" si="1"/>
        <v>5622.540535999327</v>
      </c>
      <c r="L10" s="18">
        <v>669251</v>
      </c>
      <c r="M10" s="50"/>
      <c r="N10" s="51" t="s">
        <v>21</v>
      </c>
      <c r="O10" s="53"/>
    </row>
    <row r="11" spans="1:15" s="1" customFormat="1" ht="21" customHeight="1">
      <c r="A11" s="16">
        <v>6</v>
      </c>
      <c r="B11" s="16">
        <v>34</v>
      </c>
      <c r="C11" s="16">
        <v>302</v>
      </c>
      <c r="D11" s="16">
        <v>3</v>
      </c>
      <c r="E11" s="17" t="s">
        <v>22</v>
      </c>
      <c r="F11" s="16">
        <v>3</v>
      </c>
      <c r="G11" s="18">
        <v>137.19</v>
      </c>
      <c r="H11" s="19">
        <v>18.16</v>
      </c>
      <c r="I11" s="19">
        <v>119.03</v>
      </c>
      <c r="J11" s="50">
        <f t="shared" si="0"/>
        <v>4941.3295429696045</v>
      </c>
      <c r="K11" s="18">
        <f t="shared" si="1"/>
        <v>5695.211291271108</v>
      </c>
      <c r="L11" s="18">
        <v>677901</v>
      </c>
      <c r="M11" s="50"/>
      <c r="N11" s="51" t="s">
        <v>21</v>
      </c>
      <c r="O11" s="53"/>
    </row>
    <row r="12" spans="1:15" s="1" customFormat="1" ht="21" customHeight="1">
      <c r="A12" s="16">
        <v>7</v>
      </c>
      <c r="B12" s="16">
        <v>34</v>
      </c>
      <c r="C12" s="16">
        <v>401</v>
      </c>
      <c r="D12" s="16">
        <v>4</v>
      </c>
      <c r="E12" s="17" t="s">
        <v>22</v>
      </c>
      <c r="F12" s="16">
        <v>3</v>
      </c>
      <c r="G12" s="18">
        <v>137.19</v>
      </c>
      <c r="H12" s="19">
        <v>18.16</v>
      </c>
      <c r="I12" s="19">
        <v>119.03</v>
      </c>
      <c r="J12" s="50">
        <f t="shared" si="0"/>
        <v>6179.182156133829</v>
      </c>
      <c r="K12" s="18">
        <f t="shared" si="1"/>
        <v>7121.91884398891</v>
      </c>
      <c r="L12" s="18">
        <v>847722</v>
      </c>
      <c r="M12" s="50"/>
      <c r="N12" s="51" t="s">
        <v>21</v>
      </c>
      <c r="O12" s="53"/>
    </row>
    <row r="13" spans="1:15" s="1" customFormat="1" ht="21" customHeight="1">
      <c r="A13" s="16">
        <v>8</v>
      </c>
      <c r="B13" s="16">
        <v>34</v>
      </c>
      <c r="C13" s="16">
        <v>402</v>
      </c>
      <c r="D13" s="16">
        <v>4</v>
      </c>
      <c r="E13" s="17" t="s">
        <v>22</v>
      </c>
      <c r="F13" s="16">
        <v>3</v>
      </c>
      <c r="G13" s="18">
        <v>137.19</v>
      </c>
      <c r="H13" s="19">
        <v>18.16</v>
      </c>
      <c r="I13" s="19">
        <v>119.03</v>
      </c>
      <c r="J13" s="50">
        <f t="shared" si="0"/>
        <v>6124.141701290182</v>
      </c>
      <c r="K13" s="18">
        <f t="shared" si="1"/>
        <v>7058.481055196169</v>
      </c>
      <c r="L13" s="18">
        <v>840171</v>
      </c>
      <c r="M13" s="50"/>
      <c r="N13" s="51" t="s">
        <v>21</v>
      </c>
      <c r="O13" s="53"/>
    </row>
    <row r="14" spans="1:15" s="1" customFormat="1" ht="21" customHeight="1">
      <c r="A14" s="16">
        <v>9</v>
      </c>
      <c r="B14" s="16">
        <v>35</v>
      </c>
      <c r="C14" s="16">
        <v>101</v>
      </c>
      <c r="D14" s="16">
        <v>1</v>
      </c>
      <c r="E14" s="17" t="s">
        <v>20</v>
      </c>
      <c r="F14" s="16">
        <v>3</v>
      </c>
      <c r="G14" s="18">
        <v>151.28</v>
      </c>
      <c r="H14" s="19">
        <v>20.02</v>
      </c>
      <c r="I14" s="19">
        <v>131.26</v>
      </c>
      <c r="J14" s="50">
        <f t="shared" si="0"/>
        <v>5978.91988365944</v>
      </c>
      <c r="K14" s="18">
        <f t="shared" si="1"/>
        <v>6890.83498400122</v>
      </c>
      <c r="L14" s="18">
        <v>904491</v>
      </c>
      <c r="M14" s="50"/>
      <c r="N14" s="51" t="s">
        <v>21</v>
      </c>
      <c r="O14" s="53"/>
    </row>
    <row r="15" spans="1:15" s="1" customFormat="1" ht="21" customHeight="1">
      <c r="A15" s="16">
        <v>10</v>
      </c>
      <c r="B15" s="16">
        <v>35</v>
      </c>
      <c r="C15" s="16">
        <v>102</v>
      </c>
      <c r="D15" s="16">
        <v>1</v>
      </c>
      <c r="E15" s="17" t="s">
        <v>20</v>
      </c>
      <c r="F15" s="16">
        <v>3</v>
      </c>
      <c r="G15" s="18">
        <v>151.28</v>
      </c>
      <c r="H15" s="19">
        <v>20.02</v>
      </c>
      <c r="I15" s="19">
        <v>131.26</v>
      </c>
      <c r="J15" s="50">
        <f t="shared" si="0"/>
        <v>6039.251718667371</v>
      </c>
      <c r="K15" s="18">
        <f t="shared" si="1"/>
        <v>6960.3687338107575</v>
      </c>
      <c r="L15" s="18">
        <v>913618</v>
      </c>
      <c r="M15" s="50"/>
      <c r="N15" s="51" t="s">
        <v>21</v>
      </c>
      <c r="O15" s="53"/>
    </row>
    <row r="16" spans="1:15" s="1" customFormat="1" ht="21" customHeight="1">
      <c r="A16" s="16">
        <v>11</v>
      </c>
      <c r="B16" s="16">
        <v>35</v>
      </c>
      <c r="C16" s="16">
        <v>201</v>
      </c>
      <c r="D16" s="16">
        <v>2</v>
      </c>
      <c r="E16" s="17" t="s">
        <v>20</v>
      </c>
      <c r="F16" s="16">
        <v>3</v>
      </c>
      <c r="G16" s="18">
        <v>159.72</v>
      </c>
      <c r="H16" s="19">
        <v>21.14</v>
      </c>
      <c r="I16" s="19">
        <v>138.58</v>
      </c>
      <c r="J16" s="50">
        <f t="shared" si="0"/>
        <v>4721.193338342098</v>
      </c>
      <c r="K16" s="18">
        <f t="shared" si="1"/>
        <v>5441.39847019772</v>
      </c>
      <c r="L16" s="18">
        <v>754069</v>
      </c>
      <c r="M16" s="50"/>
      <c r="N16" s="51" t="s">
        <v>21</v>
      </c>
      <c r="O16" s="53"/>
    </row>
    <row r="17" spans="1:15" s="1" customFormat="1" ht="21" customHeight="1">
      <c r="A17" s="16">
        <v>12</v>
      </c>
      <c r="B17" s="16">
        <v>35</v>
      </c>
      <c r="C17" s="16">
        <v>202</v>
      </c>
      <c r="D17" s="16">
        <v>2</v>
      </c>
      <c r="E17" s="17" t="s">
        <v>20</v>
      </c>
      <c r="F17" s="16">
        <v>3</v>
      </c>
      <c r="G17" s="18">
        <v>159.72</v>
      </c>
      <c r="H17" s="19">
        <v>21.14</v>
      </c>
      <c r="I17" s="19">
        <v>138.58</v>
      </c>
      <c r="J17" s="50">
        <f t="shared" si="0"/>
        <v>4699.411470072627</v>
      </c>
      <c r="K17" s="18">
        <f t="shared" si="1"/>
        <v>5416.293837494587</v>
      </c>
      <c r="L17" s="18">
        <v>750590</v>
      </c>
      <c r="M17" s="50"/>
      <c r="N17" s="51" t="s">
        <v>21</v>
      </c>
      <c r="O17" s="53"/>
    </row>
    <row r="18" spans="1:15" s="1" customFormat="1" ht="21" customHeight="1">
      <c r="A18" s="16">
        <v>13</v>
      </c>
      <c r="B18" s="16">
        <v>35</v>
      </c>
      <c r="C18" s="16">
        <v>301</v>
      </c>
      <c r="D18" s="16">
        <v>3</v>
      </c>
      <c r="E18" s="17" t="s">
        <v>22</v>
      </c>
      <c r="F18" s="16">
        <v>3</v>
      </c>
      <c r="G18" s="18">
        <v>137.19</v>
      </c>
      <c r="H18" s="19">
        <v>18.16</v>
      </c>
      <c r="I18" s="19">
        <v>119.03</v>
      </c>
      <c r="J18" s="50">
        <f t="shared" si="0"/>
        <v>4917.40651650995</v>
      </c>
      <c r="K18" s="18">
        <f t="shared" si="1"/>
        <v>5667.638410484752</v>
      </c>
      <c r="L18" s="18">
        <v>674619</v>
      </c>
      <c r="M18" s="50"/>
      <c r="N18" s="51" t="s">
        <v>21</v>
      </c>
      <c r="O18" s="53"/>
    </row>
    <row r="19" spans="1:15" s="1" customFormat="1" ht="21" customHeight="1">
      <c r="A19" s="16">
        <v>14</v>
      </c>
      <c r="B19" s="16">
        <v>35</v>
      </c>
      <c r="C19" s="16">
        <v>302</v>
      </c>
      <c r="D19" s="16">
        <v>3</v>
      </c>
      <c r="E19" s="17" t="s">
        <v>22</v>
      </c>
      <c r="F19" s="16">
        <v>3</v>
      </c>
      <c r="G19" s="18">
        <v>137.19</v>
      </c>
      <c r="H19" s="19">
        <v>18.16</v>
      </c>
      <c r="I19" s="19">
        <v>119.03</v>
      </c>
      <c r="J19" s="50">
        <f t="shared" si="0"/>
        <v>4897.251986296377</v>
      </c>
      <c r="K19" s="18">
        <f t="shared" si="1"/>
        <v>5644.408972527934</v>
      </c>
      <c r="L19" s="18">
        <v>671854</v>
      </c>
      <c r="M19" s="50"/>
      <c r="N19" s="51" t="s">
        <v>21</v>
      </c>
      <c r="O19" s="53"/>
    </row>
    <row r="20" spans="1:15" s="1" customFormat="1" ht="21" customHeight="1">
      <c r="A20" s="16">
        <v>15</v>
      </c>
      <c r="B20" s="16">
        <v>35</v>
      </c>
      <c r="C20" s="16">
        <v>401</v>
      </c>
      <c r="D20" s="16">
        <v>4</v>
      </c>
      <c r="E20" s="17" t="s">
        <v>22</v>
      </c>
      <c r="F20" s="16">
        <v>3</v>
      </c>
      <c r="G20" s="18">
        <v>137.19</v>
      </c>
      <c r="H20" s="19">
        <v>18.16</v>
      </c>
      <c r="I20" s="19">
        <v>119.03</v>
      </c>
      <c r="J20" s="50">
        <f t="shared" si="0"/>
        <v>6301.763976966251</v>
      </c>
      <c r="K20" s="18">
        <f t="shared" si="1"/>
        <v>7263.202553977989</v>
      </c>
      <c r="L20" s="18">
        <v>864539</v>
      </c>
      <c r="M20" s="50"/>
      <c r="N20" s="51" t="s">
        <v>21</v>
      </c>
      <c r="O20" s="53"/>
    </row>
    <row r="21" spans="1:15" s="1" customFormat="1" ht="21" customHeight="1">
      <c r="A21" s="16">
        <v>16</v>
      </c>
      <c r="B21" s="16">
        <v>35</v>
      </c>
      <c r="C21" s="16">
        <v>402</v>
      </c>
      <c r="D21" s="16">
        <v>4</v>
      </c>
      <c r="E21" s="17" t="s">
        <v>22</v>
      </c>
      <c r="F21" s="16">
        <v>3</v>
      </c>
      <c r="G21" s="18">
        <v>137.19</v>
      </c>
      <c r="H21" s="19">
        <v>18.16</v>
      </c>
      <c r="I21" s="19">
        <v>119.03</v>
      </c>
      <c r="J21" s="50">
        <f t="shared" si="0"/>
        <v>6202.084700051024</v>
      </c>
      <c r="K21" s="18">
        <f t="shared" si="1"/>
        <v>7148.3155507015035</v>
      </c>
      <c r="L21" s="18">
        <v>850864</v>
      </c>
      <c r="M21" s="50"/>
      <c r="N21" s="51" t="s">
        <v>21</v>
      </c>
      <c r="O21" s="53"/>
    </row>
    <row r="22" spans="1:15" s="1" customFormat="1" ht="21" customHeight="1">
      <c r="A22" s="16">
        <v>17</v>
      </c>
      <c r="B22" s="16">
        <v>36</v>
      </c>
      <c r="C22" s="16">
        <v>101</v>
      </c>
      <c r="D22" s="16">
        <v>1</v>
      </c>
      <c r="E22" s="17" t="s">
        <v>20</v>
      </c>
      <c r="F22" s="16">
        <v>3</v>
      </c>
      <c r="G22" s="18">
        <v>151.28</v>
      </c>
      <c r="H22" s="19">
        <v>20.02</v>
      </c>
      <c r="I22" s="19">
        <v>131.26</v>
      </c>
      <c r="J22" s="50">
        <f t="shared" si="0"/>
        <v>6361.865415124273</v>
      </c>
      <c r="K22" s="18">
        <f t="shared" si="1"/>
        <v>7332.188023769618</v>
      </c>
      <c r="L22" s="18">
        <v>962423</v>
      </c>
      <c r="M22" s="50"/>
      <c r="N22" s="51" t="s">
        <v>21</v>
      </c>
      <c r="O22" s="53"/>
    </row>
    <row r="23" spans="1:15" s="1" customFormat="1" ht="21" customHeight="1">
      <c r="A23" s="16">
        <v>18</v>
      </c>
      <c r="B23" s="16">
        <v>36</v>
      </c>
      <c r="C23" s="16">
        <v>102</v>
      </c>
      <c r="D23" s="16">
        <v>1</v>
      </c>
      <c r="E23" s="17" t="s">
        <v>20</v>
      </c>
      <c r="F23" s="16">
        <v>3</v>
      </c>
      <c r="G23" s="18">
        <v>151.28</v>
      </c>
      <c r="H23" s="19">
        <v>20.02</v>
      </c>
      <c r="I23" s="19">
        <v>131.26</v>
      </c>
      <c r="J23" s="50">
        <f t="shared" si="0"/>
        <v>6298.102855631941</v>
      </c>
      <c r="K23" s="18">
        <f t="shared" si="1"/>
        <v>7258.700289501753</v>
      </c>
      <c r="L23" s="18">
        <v>952777</v>
      </c>
      <c r="M23" s="50"/>
      <c r="N23" s="51" t="s">
        <v>21</v>
      </c>
      <c r="O23" s="53"/>
    </row>
    <row r="24" spans="1:15" s="1" customFormat="1" ht="21" customHeight="1">
      <c r="A24" s="16">
        <v>19</v>
      </c>
      <c r="B24" s="16">
        <v>36</v>
      </c>
      <c r="C24" s="16">
        <v>201</v>
      </c>
      <c r="D24" s="16">
        <v>2</v>
      </c>
      <c r="E24" s="17" t="s">
        <v>20</v>
      </c>
      <c r="F24" s="16">
        <v>3</v>
      </c>
      <c r="G24" s="18">
        <v>159.72</v>
      </c>
      <c r="H24" s="19">
        <v>21.14</v>
      </c>
      <c r="I24" s="19">
        <v>138.58</v>
      </c>
      <c r="J24" s="50">
        <f t="shared" si="0"/>
        <v>4758.408464813424</v>
      </c>
      <c r="K24" s="18">
        <f t="shared" si="1"/>
        <v>5484.290662433251</v>
      </c>
      <c r="L24" s="18">
        <v>760013</v>
      </c>
      <c r="M24" s="50"/>
      <c r="N24" s="51" t="s">
        <v>21</v>
      </c>
      <c r="O24" s="53"/>
    </row>
    <row r="25" spans="1:15" s="1" customFormat="1" ht="21" customHeight="1">
      <c r="A25" s="16">
        <v>20</v>
      </c>
      <c r="B25" s="16">
        <v>36</v>
      </c>
      <c r="C25" s="16">
        <v>202</v>
      </c>
      <c r="D25" s="16">
        <v>2</v>
      </c>
      <c r="E25" s="17" t="s">
        <v>20</v>
      </c>
      <c r="F25" s="16">
        <v>3</v>
      </c>
      <c r="G25" s="18">
        <v>159.72</v>
      </c>
      <c r="H25" s="19">
        <v>21.14</v>
      </c>
      <c r="I25" s="19">
        <v>138.58</v>
      </c>
      <c r="J25" s="50">
        <f t="shared" si="0"/>
        <v>4673.297019784623</v>
      </c>
      <c r="K25" s="18">
        <f t="shared" si="1"/>
        <v>5386.195699235099</v>
      </c>
      <c r="L25" s="18">
        <v>746419</v>
      </c>
      <c r="M25" s="50"/>
      <c r="N25" s="51" t="s">
        <v>21</v>
      </c>
      <c r="O25" s="53"/>
    </row>
    <row r="26" spans="1:15" s="1" customFormat="1" ht="21" customHeight="1">
      <c r="A26" s="16">
        <v>21</v>
      </c>
      <c r="B26" s="16">
        <v>36</v>
      </c>
      <c r="C26" s="16">
        <v>301</v>
      </c>
      <c r="D26" s="16">
        <v>3</v>
      </c>
      <c r="E26" s="17" t="s">
        <v>22</v>
      </c>
      <c r="F26" s="16">
        <v>3</v>
      </c>
      <c r="G26" s="18">
        <v>137.19</v>
      </c>
      <c r="H26" s="19">
        <v>18.16</v>
      </c>
      <c r="I26" s="19">
        <v>119.03</v>
      </c>
      <c r="J26" s="50">
        <f t="shared" si="0"/>
        <v>5023.339893578249</v>
      </c>
      <c r="K26" s="18">
        <f t="shared" si="1"/>
        <v>5789.733680584726</v>
      </c>
      <c r="L26" s="18">
        <v>689152</v>
      </c>
      <c r="M26" s="50"/>
      <c r="N26" s="51" t="s">
        <v>21</v>
      </c>
      <c r="O26" s="53"/>
    </row>
    <row r="27" spans="1:15" s="1" customFormat="1" ht="21" customHeight="1">
      <c r="A27" s="16">
        <v>22</v>
      </c>
      <c r="B27" s="16">
        <v>36</v>
      </c>
      <c r="C27" s="16">
        <v>302</v>
      </c>
      <c r="D27" s="16">
        <v>3</v>
      </c>
      <c r="E27" s="17" t="s">
        <v>22</v>
      </c>
      <c r="F27" s="16">
        <v>3</v>
      </c>
      <c r="G27" s="18">
        <v>137.19</v>
      </c>
      <c r="H27" s="19">
        <v>18.16</v>
      </c>
      <c r="I27" s="19">
        <v>119.03</v>
      </c>
      <c r="J27" s="50">
        <f t="shared" si="0"/>
        <v>4935.075442816532</v>
      </c>
      <c r="K27" s="18">
        <f t="shared" si="1"/>
        <v>5688.003024447618</v>
      </c>
      <c r="L27" s="18">
        <v>677043</v>
      </c>
      <c r="M27" s="50"/>
      <c r="N27" s="51" t="s">
        <v>21</v>
      </c>
      <c r="O27" s="53"/>
    </row>
    <row r="28" spans="1:15" s="1" customFormat="1" ht="21" customHeight="1">
      <c r="A28" s="16">
        <v>23</v>
      </c>
      <c r="B28" s="16">
        <v>36</v>
      </c>
      <c r="C28" s="16">
        <v>401</v>
      </c>
      <c r="D28" s="16">
        <v>4</v>
      </c>
      <c r="E28" s="17" t="s">
        <v>22</v>
      </c>
      <c r="F28" s="16">
        <v>3</v>
      </c>
      <c r="G28" s="18">
        <v>137.19</v>
      </c>
      <c r="H28" s="19">
        <v>18.16</v>
      </c>
      <c r="I28" s="19">
        <v>119.03</v>
      </c>
      <c r="J28" s="50">
        <f t="shared" si="0"/>
        <v>6902.915664407027</v>
      </c>
      <c r="K28" s="18">
        <f t="shared" si="1"/>
        <v>7956.069898344955</v>
      </c>
      <c r="L28" s="18">
        <v>947011</v>
      </c>
      <c r="M28" s="50"/>
      <c r="N28" s="51" t="s">
        <v>21</v>
      </c>
      <c r="O28" s="53"/>
    </row>
    <row r="29" spans="1:15" s="1" customFormat="1" ht="21" customHeight="1">
      <c r="A29" s="16">
        <v>24</v>
      </c>
      <c r="B29" s="16">
        <v>36</v>
      </c>
      <c r="C29" s="16">
        <v>402</v>
      </c>
      <c r="D29" s="16">
        <v>4</v>
      </c>
      <c r="E29" s="17" t="s">
        <v>22</v>
      </c>
      <c r="F29" s="16">
        <v>3</v>
      </c>
      <c r="G29" s="18">
        <v>137.19</v>
      </c>
      <c r="H29" s="19">
        <v>18.16</v>
      </c>
      <c r="I29" s="19">
        <v>119.03</v>
      </c>
      <c r="J29" s="50">
        <f t="shared" si="0"/>
        <v>6852.124790436621</v>
      </c>
      <c r="K29" s="18">
        <f t="shared" si="1"/>
        <v>7897.530034445098</v>
      </c>
      <c r="L29" s="18">
        <v>940043</v>
      </c>
      <c r="M29" s="50"/>
      <c r="N29" s="51" t="s">
        <v>21</v>
      </c>
      <c r="O29" s="53"/>
    </row>
    <row r="30" spans="1:15" s="1" customFormat="1" ht="24.75" customHeight="1">
      <c r="A30" s="20" t="s">
        <v>23</v>
      </c>
      <c r="B30" s="21"/>
      <c r="C30" s="21"/>
      <c r="D30" s="21"/>
      <c r="E30" s="21"/>
      <c r="F30" s="22"/>
      <c r="G30" s="23">
        <f>SUM(G6:G29)</f>
        <v>3512.2800000000007</v>
      </c>
      <c r="H30" s="23">
        <f>SUM(H6:H29)</f>
        <v>464.88000000000005</v>
      </c>
      <c r="I30" s="23">
        <f>SUM(I6:I29)</f>
        <v>3047.4000000000005</v>
      </c>
      <c r="J30" s="50">
        <f t="shared" si="0"/>
        <v>5527.192023414988</v>
      </c>
      <c r="K30" s="54">
        <f t="shared" si="1"/>
        <v>6370.363588632932</v>
      </c>
      <c r="L30" s="23">
        <f>SUM(L6:L29)</f>
        <v>19413046</v>
      </c>
      <c r="M30" s="54"/>
      <c r="N30" s="51"/>
      <c r="O30" s="55"/>
    </row>
    <row r="31" spans="1:15" s="1" customFormat="1" ht="31.5" customHeight="1">
      <c r="A31" s="24" t="s">
        <v>24</v>
      </c>
      <c r="B31" s="25"/>
      <c r="C31" s="25"/>
      <c r="D31" s="25"/>
      <c r="E31" s="25"/>
      <c r="F31" s="25"/>
      <c r="G31" s="26"/>
      <c r="H31" s="27"/>
      <c r="I31" s="26"/>
      <c r="J31" s="56"/>
      <c r="K31" s="56"/>
      <c r="L31" s="27"/>
      <c r="M31" s="25"/>
      <c r="N31" s="25"/>
      <c r="O31" s="57"/>
    </row>
    <row r="32" spans="1:15" s="1" customFormat="1" ht="60.75" customHeight="1">
      <c r="A32" s="28" t="s">
        <v>25</v>
      </c>
      <c r="B32" s="29"/>
      <c r="C32" s="29"/>
      <c r="D32" s="29"/>
      <c r="E32" s="29"/>
      <c r="F32" s="29"/>
      <c r="G32" s="30"/>
      <c r="H32" s="31"/>
      <c r="I32" s="30"/>
      <c r="J32" s="58"/>
      <c r="K32" s="58"/>
      <c r="L32" s="31"/>
      <c r="M32" s="29"/>
      <c r="N32" s="29"/>
      <c r="O32" s="29"/>
    </row>
    <row r="33" spans="1:15" s="1" customFormat="1" ht="24.75" customHeight="1">
      <c r="A33" s="32" t="s">
        <v>26</v>
      </c>
      <c r="B33" s="32"/>
      <c r="C33" s="32"/>
      <c r="D33" s="32"/>
      <c r="E33" s="32"/>
      <c r="F33" s="32"/>
      <c r="G33" s="33"/>
      <c r="H33" s="34"/>
      <c r="I33" s="33"/>
      <c r="J33" s="59"/>
      <c r="L33" s="38"/>
      <c r="M33" s="32"/>
      <c r="N33" s="35"/>
      <c r="O33" s="35"/>
    </row>
    <row r="34" spans="1:15" s="1" customFormat="1" ht="18" customHeight="1">
      <c r="A34" s="32" t="s">
        <v>27</v>
      </c>
      <c r="B34" s="32"/>
      <c r="C34" s="32"/>
      <c r="D34" s="32"/>
      <c r="E34" s="32"/>
      <c r="F34" s="35"/>
      <c r="G34" s="36"/>
      <c r="H34" s="37"/>
      <c r="I34" s="36"/>
      <c r="J34" s="60"/>
      <c r="K34" s="41" t="s">
        <v>28</v>
      </c>
      <c r="L34" s="61"/>
      <c r="M34" s="32"/>
      <c r="N34" s="35"/>
      <c r="O34" s="35"/>
    </row>
    <row r="35" spans="1:12" s="1" customFormat="1" ht="16.5" customHeight="1">
      <c r="A35" s="32" t="s">
        <v>29</v>
      </c>
      <c r="B35" s="32"/>
      <c r="C35" s="32"/>
      <c r="D35" s="32"/>
      <c r="E35" s="32"/>
      <c r="G35" s="38"/>
      <c r="H35" s="39"/>
      <c r="I35" s="38"/>
      <c r="J35" s="62"/>
      <c r="K35" s="41" t="s">
        <v>30</v>
      </c>
      <c r="L35" s="61"/>
    </row>
    <row r="36" spans="7:12" s="1" customFormat="1" ht="24.75" customHeight="1">
      <c r="G36" s="38"/>
      <c r="H36" s="39"/>
      <c r="I36" s="38"/>
      <c r="J36" s="62"/>
      <c r="K36" s="62"/>
      <c r="L36" s="39"/>
    </row>
    <row r="37" spans="7:12" s="1" customFormat="1" ht="24.75" customHeight="1">
      <c r="G37" s="38"/>
      <c r="H37" s="39"/>
      <c r="I37" s="38"/>
      <c r="J37" s="62"/>
      <c r="K37" s="62"/>
      <c r="L37" s="39"/>
    </row>
    <row r="38" spans="7:12" s="1" customFormat="1" ht="24.75" customHeight="1">
      <c r="G38" s="38"/>
      <c r="H38" s="39"/>
      <c r="I38" s="38"/>
      <c r="J38" s="62"/>
      <c r="K38" s="62"/>
      <c r="L38" s="39"/>
    </row>
    <row r="39" spans="7:12" s="1" customFormat="1" ht="24.75" customHeight="1">
      <c r="G39" s="38"/>
      <c r="H39" s="39"/>
      <c r="I39" s="38"/>
      <c r="J39" s="62"/>
      <c r="K39" s="62"/>
      <c r="L39" s="39"/>
    </row>
    <row r="40" spans="7:12" s="1" customFormat="1" ht="24.75" customHeight="1">
      <c r="G40" s="38"/>
      <c r="H40" s="39"/>
      <c r="I40" s="38"/>
      <c r="J40" s="62"/>
      <c r="K40" s="62"/>
      <c r="L40" s="39"/>
    </row>
    <row r="41" spans="7:12" s="1" customFormat="1" ht="24.75" customHeight="1">
      <c r="G41" s="38"/>
      <c r="H41" s="39"/>
      <c r="I41" s="38"/>
      <c r="J41" s="62"/>
      <c r="K41" s="62"/>
      <c r="L41" s="39"/>
    </row>
    <row r="42" spans="7:12" s="1" customFormat="1" ht="24.75" customHeight="1">
      <c r="G42" s="38"/>
      <c r="H42" s="39"/>
      <c r="I42" s="38"/>
      <c r="J42" s="62"/>
      <c r="K42" s="62"/>
      <c r="L42" s="39"/>
    </row>
    <row r="43" spans="7:12" s="1" customFormat="1" ht="24.75" customHeight="1">
      <c r="G43" s="38"/>
      <c r="H43" s="39"/>
      <c r="I43" s="38"/>
      <c r="J43" s="62"/>
      <c r="K43" s="62"/>
      <c r="L43" s="39"/>
    </row>
    <row r="44" spans="7:12" s="1" customFormat="1" ht="30.75" customHeight="1">
      <c r="G44" s="38"/>
      <c r="H44" s="39"/>
      <c r="I44" s="38"/>
      <c r="J44" s="62"/>
      <c r="K44" s="62"/>
      <c r="L44" s="39"/>
    </row>
    <row r="45" ht="42" customHeight="1"/>
    <row r="46" ht="51.75" customHeight="1"/>
    <row r="47" ht="27" customHeight="1"/>
    <row r="48" ht="25.5" customHeight="1"/>
  </sheetData>
  <sheetProtection/>
  <autoFilter ref="A5:O35"/>
  <mergeCells count="24">
    <mergeCell ref="A1:B1"/>
    <mergeCell ref="A2:O2"/>
    <mergeCell ref="A30:F30"/>
    <mergeCell ref="A31:O31"/>
    <mergeCell ref="A32:O32"/>
    <mergeCell ref="A33:E33"/>
    <mergeCell ref="A34:E34"/>
    <mergeCell ref="A35:E3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O6:O29"/>
  </mergeCells>
  <printOptions/>
  <pageMargins left="0.4722222222222222" right="0.3145833333333333" top="0.4722222222222222" bottom="0.4722222222222222" header="0.19652777777777777" footer="0.1965277777777777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黄文政</cp:lastModifiedBy>
  <cp:lastPrinted>2016-10-10T07:02:16Z</cp:lastPrinted>
  <dcterms:created xsi:type="dcterms:W3CDTF">2011-04-26T02:07:47Z</dcterms:created>
  <dcterms:modified xsi:type="dcterms:W3CDTF">2022-06-08T03:50:22Z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90F48881C22C4D368CFAFE24171A6166</vt:lpwstr>
  </property>
</Properties>
</file>