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1号楼" sheetId="1" r:id="rId1"/>
  </sheets>
  <definedNames/>
  <calcPr fullCalcOnLoad="1"/>
</workbook>
</file>

<file path=xl/sharedStrings.xml><?xml version="1.0" encoding="utf-8"?>
<sst xmlns="http://schemas.openxmlformats.org/spreadsheetml/2006/main" count="87" uniqueCount="32">
  <si>
    <t>附件2</t>
  </si>
  <si>
    <t>清远市新建商品住房销售价格备案表</t>
  </si>
  <si>
    <t>房地产开发企业名称或中介服务机构名称：清远市清新区启创置业有限公司</t>
  </si>
  <si>
    <t>项目(楼盘)名称：启创华府B1号楼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</si>
  <si>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</si>
  <si>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</si>
  <si>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</si>
  <si>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</si>
  <si>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</si>
  <si>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</si>
  <si>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</si>
  <si>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</si>
  <si>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</si>
  <si>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</si>
  <si>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</si>
  <si>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</si>
  <si>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</si>
  <si>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</si>
  <si>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</si>
  <si>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B1</t>
  </si>
  <si>
    <t>四房两厅两卫</t>
  </si>
  <si>
    <t>未售</t>
  </si>
  <si>
    <t>毛坯</t>
  </si>
  <si>
    <t>三房两厅两卫</t>
  </si>
  <si>
    <t>本楼栋总面积/均价</t>
  </si>
  <si>
    <t xml:space="preserve"> 本栋销售住宅共 16套，销售住宅总建筑面积：1648.94㎡，套内面积: 1370.88㎡，分摊面积：278.06㎡，销售均价:6605.89元/㎡（建筑面积）、7945.78元/㎡（套内建筑面积）。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</si>
  <si>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</si>
  <si>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</si>
  <si>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企业物价员：罗兆熙</t>
  </si>
  <si>
    <t>价格举报投诉电话：12345</t>
  </si>
  <si>
    <r>
      <t>企业投诉电话：1</t>
    </r>
    <r>
      <rPr>
        <sz val="10"/>
        <rFont val="宋体"/>
        <family val="0"/>
      </rPr>
      <t>3653000131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</si>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</sst>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44" applyFont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2" fontId="8" fillId="0" borderId="10" xfId="52" applyNumberFormat="1" applyFont="1" applyBorder="1" applyAlignment="1">
      <alignment horizontal="center" vertical="center"/>
      <protection/>
    </xf>
    <xf numFmtId="2" fontId="8" fillId="0" borderId="10" xfId="51" applyNumberFormat="1" applyFont="1" applyBorder="1" applyAlignment="1">
      <alignment horizontal="center" vertical="center"/>
      <protection/>
    </xf>
    <xf numFmtId="2" fontId="8" fillId="0" borderId="10" xfId="64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2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H29" sqref="H29"/>
    </sheetView>
  </sheetViews>
  <sheetFormatPr defaultColWidth="9.00390625" defaultRowHeight="38.25" customHeight="1"/>
  <cols>
    <col min="1" max="1" width="3.375" style="0" customWidth="1"/>
    <col min="2" max="2" width="7.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2" customWidth="1"/>
    <col min="7" max="7" width="8.75390625" style="3" customWidth="1"/>
    <col min="8" max="8" width="8.25390625" style="3" customWidth="1"/>
    <col min="9" max="9" width="8.75390625" style="3" customWidth="1"/>
    <col min="10" max="10" width="12.875" style="3" customWidth="1"/>
    <col min="11" max="11" width="12.375" style="3" customWidth="1"/>
    <col min="12" max="12" width="11.625" style="4" customWidth="1"/>
    <col min="13" max="13" width="6.375" style="0" customWidth="1"/>
    <col min="14" max="14" width="8.375" style="0" customWidth="1"/>
    <col min="15" max="15" width="6.375" style="0" customWidth="1"/>
  </cols>
  <sheetData>
    <row r="1" spans="1:2" ht="38.25" customHeight="1">
      <c r="A1" s="37" t="s">
        <v>0</v>
      </c>
      <c r="B1" s="37"/>
    </row>
    <row r="2" spans="1:15" ht="38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8.25" customHeight="1">
      <c r="A3" s="39" t="s">
        <v>2</v>
      </c>
      <c r="B3" s="39"/>
      <c r="C3" s="39"/>
      <c r="D3" s="39"/>
      <c r="E3" s="39"/>
      <c r="F3" s="39"/>
      <c r="G3" s="39"/>
      <c r="H3" s="39"/>
      <c r="I3" s="40" t="s">
        <v>3</v>
      </c>
      <c r="J3" s="40"/>
      <c r="K3" s="40"/>
      <c r="L3" s="40"/>
      <c r="M3" s="22"/>
      <c r="N3" s="1"/>
      <c r="O3" s="1"/>
    </row>
    <row r="4" spans="1:15" ht="38.25" customHeight="1">
      <c r="A4" s="43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5" t="s">
        <v>10</v>
      </c>
      <c r="H4" s="45" t="s">
        <v>11</v>
      </c>
      <c r="I4" s="45" t="s">
        <v>12</v>
      </c>
      <c r="J4" s="45" t="s">
        <v>13</v>
      </c>
      <c r="K4" s="45" t="s">
        <v>14</v>
      </c>
      <c r="L4" s="45" t="s">
        <v>15</v>
      </c>
      <c r="M4" s="44" t="s">
        <v>16</v>
      </c>
      <c r="N4" s="44" t="s">
        <v>17</v>
      </c>
      <c r="O4" s="49" t="s">
        <v>18</v>
      </c>
    </row>
    <row r="5" spans="1:15" ht="38.25" customHeight="1">
      <c r="A5" s="43"/>
      <c r="B5" s="44"/>
      <c r="C5" s="44"/>
      <c r="D5" s="44"/>
      <c r="E5" s="44"/>
      <c r="F5" s="44"/>
      <c r="G5" s="45"/>
      <c r="H5" s="45"/>
      <c r="I5" s="45"/>
      <c r="J5" s="45"/>
      <c r="K5" s="45"/>
      <c r="L5" s="45"/>
      <c r="M5" s="44"/>
      <c r="N5" s="44"/>
      <c r="O5" s="49"/>
    </row>
    <row r="6" spans="1:15" ht="38.25" customHeight="1">
      <c r="A6" s="5">
        <v>1</v>
      </c>
      <c r="B6" s="6" t="s">
        <v>19</v>
      </c>
      <c r="C6" s="6">
        <v>1901</v>
      </c>
      <c r="D6" s="6">
        <v>19</v>
      </c>
      <c r="E6" s="6" t="s">
        <v>20</v>
      </c>
      <c r="F6" s="6">
        <v>3</v>
      </c>
      <c r="G6" s="7">
        <v>121.09</v>
      </c>
      <c r="H6" s="7">
        <v>20.42</v>
      </c>
      <c r="I6" s="7">
        <v>100.67</v>
      </c>
      <c r="J6" s="7">
        <f aca="true" t="shared" si="0" ref="J6:J11">SUM(L6/G6)</f>
        <v>7061.163101825088</v>
      </c>
      <c r="K6" s="7">
        <f aca="true" t="shared" si="1" ref="K6:K11">SUM(L6/I6)</f>
        <v>8493.456243170756</v>
      </c>
      <c r="L6" s="7">
        <v>855036.24</v>
      </c>
      <c r="M6" s="6"/>
      <c r="N6" s="23" t="s">
        <v>21</v>
      </c>
      <c r="O6" s="23" t="s">
        <v>22</v>
      </c>
    </row>
    <row r="7" spans="1:15" s="1" customFormat="1" ht="38.25" customHeight="1">
      <c r="A7" s="8">
        <v>2</v>
      </c>
      <c r="B7" s="9" t="s">
        <v>19</v>
      </c>
      <c r="C7" s="10">
        <v>202</v>
      </c>
      <c r="D7" s="11">
        <v>2</v>
      </c>
      <c r="E7" s="6" t="s">
        <v>23</v>
      </c>
      <c r="F7" s="11">
        <v>3</v>
      </c>
      <c r="G7" s="12">
        <v>104.79</v>
      </c>
      <c r="H7" s="13">
        <v>17.67</v>
      </c>
      <c r="I7" s="24">
        <v>87.12</v>
      </c>
      <c r="J7" s="12">
        <f t="shared" si="0"/>
        <v>6155.617234468938</v>
      </c>
      <c r="K7" s="12">
        <f t="shared" si="1"/>
        <v>7404.122245179063</v>
      </c>
      <c r="L7" s="25">
        <v>645047.13</v>
      </c>
      <c r="M7" s="12"/>
      <c r="N7" s="23" t="s">
        <v>21</v>
      </c>
      <c r="O7" s="23" t="s">
        <v>22</v>
      </c>
    </row>
    <row r="8" spans="1:15" s="1" customFormat="1" ht="38.25" customHeight="1">
      <c r="A8" s="5">
        <v>3</v>
      </c>
      <c r="B8" s="9" t="s">
        <v>19</v>
      </c>
      <c r="C8" s="10">
        <v>2602</v>
      </c>
      <c r="D8" s="11">
        <v>26</v>
      </c>
      <c r="E8" s="6" t="s">
        <v>23</v>
      </c>
      <c r="F8" s="11">
        <v>3</v>
      </c>
      <c r="G8" s="12">
        <v>104.79</v>
      </c>
      <c r="H8" s="13">
        <v>17.67</v>
      </c>
      <c r="I8" s="24">
        <v>87.12</v>
      </c>
      <c r="J8" s="26">
        <f t="shared" si="0"/>
        <v>6790.288863441167</v>
      </c>
      <c r="K8" s="27">
        <f t="shared" si="1"/>
        <v>8167.520316804407</v>
      </c>
      <c r="L8" s="28">
        <v>711554.37</v>
      </c>
      <c r="M8" s="29"/>
      <c r="N8" s="23" t="s">
        <v>21</v>
      </c>
      <c r="O8" s="23" t="s">
        <v>22</v>
      </c>
    </row>
    <row r="9" spans="1:15" s="1" customFormat="1" ht="38.25" customHeight="1">
      <c r="A9" s="8">
        <v>4</v>
      </c>
      <c r="B9" s="9" t="s">
        <v>19</v>
      </c>
      <c r="C9" s="10">
        <v>1802</v>
      </c>
      <c r="D9" s="11">
        <v>18</v>
      </c>
      <c r="E9" s="6" t="s">
        <v>23</v>
      </c>
      <c r="F9" s="11">
        <v>3</v>
      </c>
      <c r="G9" s="12">
        <v>104.79</v>
      </c>
      <c r="H9" s="13">
        <v>17.67</v>
      </c>
      <c r="I9" s="24">
        <v>87.12</v>
      </c>
      <c r="J9" s="26">
        <f t="shared" si="0"/>
        <v>6538.189712758851</v>
      </c>
      <c r="K9" s="27">
        <f t="shared" si="1"/>
        <v>7864.289485766758</v>
      </c>
      <c r="L9" s="28">
        <v>685136.9</v>
      </c>
      <c r="M9" s="29"/>
      <c r="N9" s="23" t="s">
        <v>21</v>
      </c>
      <c r="O9" s="23" t="s">
        <v>22</v>
      </c>
    </row>
    <row r="10" spans="1:15" s="1" customFormat="1" ht="38.25" customHeight="1">
      <c r="A10" s="5">
        <v>5</v>
      </c>
      <c r="B10" s="9" t="s">
        <v>19</v>
      </c>
      <c r="C10" s="10">
        <v>2902</v>
      </c>
      <c r="D10" s="11">
        <v>29</v>
      </c>
      <c r="E10" s="6" t="s">
        <v>23</v>
      </c>
      <c r="F10" s="11">
        <v>3</v>
      </c>
      <c r="G10" s="12">
        <v>104.79</v>
      </c>
      <c r="H10" s="13">
        <v>17.67</v>
      </c>
      <c r="I10" s="24">
        <v>87.12</v>
      </c>
      <c r="J10" s="26">
        <f t="shared" si="0"/>
        <v>6824.024716098865</v>
      </c>
      <c r="K10" s="27">
        <f t="shared" si="1"/>
        <v>8208.09859963269</v>
      </c>
      <c r="L10" s="28">
        <v>715089.55</v>
      </c>
      <c r="M10" s="29"/>
      <c r="N10" s="23" t="s">
        <v>21</v>
      </c>
      <c r="O10" s="23" t="s">
        <v>22</v>
      </c>
    </row>
    <row r="11" spans="1:15" s="1" customFormat="1" ht="38.25" customHeight="1">
      <c r="A11" s="8">
        <v>6</v>
      </c>
      <c r="B11" s="9" t="s">
        <v>19</v>
      </c>
      <c r="C11" s="10">
        <v>3002</v>
      </c>
      <c r="D11" s="11">
        <v>30</v>
      </c>
      <c r="E11" s="6" t="s">
        <v>23</v>
      </c>
      <c r="F11" s="11">
        <v>3</v>
      </c>
      <c r="G11" s="12">
        <v>104.79</v>
      </c>
      <c r="H11" s="13">
        <v>17.67</v>
      </c>
      <c r="I11" s="24">
        <v>87.12</v>
      </c>
      <c r="J11" s="26">
        <f t="shared" si="0"/>
        <v>6757.239908388205</v>
      </c>
      <c r="K11" s="27">
        <f t="shared" si="1"/>
        <v>8127.768250688705</v>
      </c>
      <c r="L11" s="28">
        <v>708091.17</v>
      </c>
      <c r="M11" s="29"/>
      <c r="N11" s="23" t="s">
        <v>21</v>
      </c>
      <c r="O11" s="23" t="s">
        <v>22</v>
      </c>
    </row>
    <row r="12" spans="1:15" s="1" customFormat="1" ht="38.25" customHeight="1">
      <c r="A12" s="5">
        <v>7</v>
      </c>
      <c r="B12" s="9" t="s">
        <v>19</v>
      </c>
      <c r="C12" s="10">
        <v>303</v>
      </c>
      <c r="D12" s="11">
        <v>3</v>
      </c>
      <c r="E12" s="6" t="s">
        <v>20</v>
      </c>
      <c r="F12" s="11">
        <v>3</v>
      </c>
      <c r="G12" s="8">
        <v>120.66</v>
      </c>
      <c r="H12" s="14">
        <v>20.35</v>
      </c>
      <c r="I12" s="30">
        <v>100.31</v>
      </c>
      <c r="J12" s="26">
        <f aca="true" t="shared" si="2" ref="J12:J19">SUM(L12/G12)</f>
        <v>6699.076330183989</v>
      </c>
      <c r="K12" s="27">
        <f aca="true" t="shared" si="3" ref="K12:K19">SUM(L12/I12)</f>
        <v>8058.125311534244</v>
      </c>
      <c r="L12" s="28">
        <v>808310.55</v>
      </c>
      <c r="M12" s="29"/>
      <c r="N12" s="23" t="s">
        <v>21</v>
      </c>
      <c r="O12" s="23" t="s">
        <v>22</v>
      </c>
    </row>
    <row r="13" spans="1:15" s="1" customFormat="1" ht="38.25" customHeight="1">
      <c r="A13" s="8">
        <v>8</v>
      </c>
      <c r="B13" s="9" t="s">
        <v>19</v>
      </c>
      <c r="C13" s="10">
        <v>503</v>
      </c>
      <c r="D13" s="11">
        <v>5</v>
      </c>
      <c r="E13" s="6" t="s">
        <v>20</v>
      </c>
      <c r="F13" s="11">
        <v>3</v>
      </c>
      <c r="G13" s="8">
        <v>120.66</v>
      </c>
      <c r="H13" s="14">
        <v>20.35</v>
      </c>
      <c r="I13" s="30">
        <v>100.31</v>
      </c>
      <c r="J13" s="26">
        <f t="shared" si="2"/>
        <v>6555.22575832919</v>
      </c>
      <c r="K13" s="27">
        <f t="shared" si="3"/>
        <v>7885.09161599043</v>
      </c>
      <c r="L13" s="28">
        <v>790953.54</v>
      </c>
      <c r="M13" s="29"/>
      <c r="N13" s="23" t="s">
        <v>21</v>
      </c>
      <c r="O13" s="23" t="s">
        <v>22</v>
      </c>
    </row>
    <row r="14" spans="1:15" s="1" customFormat="1" ht="38.25" customHeight="1">
      <c r="A14" s="5">
        <v>9</v>
      </c>
      <c r="B14" s="9" t="s">
        <v>19</v>
      </c>
      <c r="C14" s="10">
        <v>1903</v>
      </c>
      <c r="D14" s="11">
        <v>19</v>
      </c>
      <c r="E14" s="6" t="s">
        <v>20</v>
      </c>
      <c r="F14" s="11">
        <v>3</v>
      </c>
      <c r="G14" s="8">
        <v>120.66</v>
      </c>
      <c r="H14" s="14">
        <v>20.35</v>
      </c>
      <c r="I14" s="30">
        <v>100.31</v>
      </c>
      <c r="J14" s="26">
        <f t="shared" si="2"/>
        <v>7368.466517487154</v>
      </c>
      <c r="K14" s="27">
        <f t="shared" si="3"/>
        <v>8863.315422191208</v>
      </c>
      <c r="L14" s="28">
        <v>889079.17</v>
      </c>
      <c r="M14" s="29"/>
      <c r="N14" s="23" t="s">
        <v>21</v>
      </c>
      <c r="O14" s="23" t="s">
        <v>22</v>
      </c>
    </row>
    <row r="15" spans="1:15" s="1" customFormat="1" ht="38.25" customHeight="1">
      <c r="A15" s="8">
        <v>10</v>
      </c>
      <c r="B15" s="9" t="s">
        <v>19</v>
      </c>
      <c r="C15" s="10">
        <v>3103</v>
      </c>
      <c r="D15" s="11">
        <v>31</v>
      </c>
      <c r="E15" s="6" t="s">
        <v>20</v>
      </c>
      <c r="F15" s="11">
        <v>3</v>
      </c>
      <c r="G15" s="8">
        <v>120.66</v>
      </c>
      <c r="H15" s="14">
        <v>20.35</v>
      </c>
      <c r="I15" s="30">
        <v>100.31</v>
      </c>
      <c r="J15" s="26">
        <f t="shared" si="2"/>
        <v>6381.677606497597</v>
      </c>
      <c r="K15" s="27">
        <f t="shared" si="3"/>
        <v>7676.335559764729</v>
      </c>
      <c r="L15" s="28">
        <v>770013.22</v>
      </c>
      <c r="M15" s="29"/>
      <c r="N15" s="23" t="s">
        <v>21</v>
      </c>
      <c r="O15" s="23" t="s">
        <v>22</v>
      </c>
    </row>
    <row r="16" spans="1:15" s="1" customFormat="1" ht="38.25" customHeight="1">
      <c r="A16" s="6">
        <v>11</v>
      </c>
      <c r="B16" s="9" t="s">
        <v>19</v>
      </c>
      <c r="C16" s="10">
        <v>2706</v>
      </c>
      <c r="D16" s="11">
        <v>27</v>
      </c>
      <c r="E16" s="6" t="s">
        <v>23</v>
      </c>
      <c r="F16" s="11">
        <v>3</v>
      </c>
      <c r="G16" s="8">
        <v>101.12</v>
      </c>
      <c r="H16" s="8">
        <v>17.05</v>
      </c>
      <c r="I16" s="8">
        <v>84.07</v>
      </c>
      <c r="J16" s="26">
        <f t="shared" si="2"/>
        <v>6301.791337025316</v>
      </c>
      <c r="K16" s="27">
        <f t="shared" si="3"/>
        <v>7579.8398953253245</v>
      </c>
      <c r="L16" s="28">
        <v>637237.14</v>
      </c>
      <c r="M16" s="29"/>
      <c r="N16" s="23" t="s">
        <v>21</v>
      </c>
      <c r="O16" s="23" t="s">
        <v>22</v>
      </c>
    </row>
    <row r="17" spans="1:15" s="1" customFormat="1" ht="38.25" customHeight="1">
      <c r="A17" s="8">
        <v>12</v>
      </c>
      <c r="B17" s="9" t="s">
        <v>19</v>
      </c>
      <c r="C17" s="10">
        <v>3006</v>
      </c>
      <c r="D17" s="11">
        <v>30</v>
      </c>
      <c r="E17" s="6" t="s">
        <v>23</v>
      </c>
      <c r="F17" s="11">
        <v>3</v>
      </c>
      <c r="G17" s="8">
        <v>101.12</v>
      </c>
      <c r="H17" s="8">
        <v>17.05</v>
      </c>
      <c r="I17" s="8">
        <v>84.07</v>
      </c>
      <c r="J17" s="26">
        <f t="shared" si="2"/>
        <v>6111.705102848101</v>
      </c>
      <c r="K17" s="27">
        <f t="shared" si="3"/>
        <v>7351.20280718449</v>
      </c>
      <c r="L17" s="28">
        <v>618015.62</v>
      </c>
      <c r="M17" s="29"/>
      <c r="N17" s="23" t="s">
        <v>21</v>
      </c>
      <c r="O17" s="23" t="s">
        <v>22</v>
      </c>
    </row>
    <row r="18" spans="1:15" s="1" customFormat="1" ht="38.25" customHeight="1">
      <c r="A18" s="6">
        <v>13</v>
      </c>
      <c r="B18" s="9" t="s">
        <v>19</v>
      </c>
      <c r="C18" s="10">
        <v>308</v>
      </c>
      <c r="D18" s="11">
        <v>3</v>
      </c>
      <c r="E18" s="6" t="s">
        <v>23</v>
      </c>
      <c r="F18" s="11">
        <v>3</v>
      </c>
      <c r="G18" s="12">
        <v>106.34</v>
      </c>
      <c r="H18" s="13">
        <v>17.93</v>
      </c>
      <c r="I18" s="31">
        <v>88.41</v>
      </c>
      <c r="J18" s="26">
        <f t="shared" si="2"/>
        <v>6310.7886025954485</v>
      </c>
      <c r="K18" s="27">
        <f t="shared" si="3"/>
        <v>7590.648795385137</v>
      </c>
      <c r="L18" s="28">
        <v>671089.26</v>
      </c>
      <c r="M18" s="29"/>
      <c r="N18" s="23" t="s">
        <v>21</v>
      </c>
      <c r="O18" s="23" t="s">
        <v>22</v>
      </c>
    </row>
    <row r="19" spans="1:15" s="1" customFormat="1" ht="38.25" customHeight="1">
      <c r="A19" s="8">
        <v>14</v>
      </c>
      <c r="B19" s="9" t="s">
        <v>19</v>
      </c>
      <c r="C19" s="10">
        <v>1808</v>
      </c>
      <c r="D19" s="11">
        <v>18</v>
      </c>
      <c r="E19" s="6" t="s">
        <v>23</v>
      </c>
      <c r="F19" s="11">
        <v>3</v>
      </c>
      <c r="G19" s="12">
        <v>106.34</v>
      </c>
      <c r="H19" s="13">
        <v>17.93</v>
      </c>
      <c r="I19" s="31">
        <v>88.41</v>
      </c>
      <c r="J19" s="26">
        <f t="shared" si="2"/>
        <v>6591.731803648674</v>
      </c>
      <c r="K19" s="27">
        <f t="shared" si="3"/>
        <v>7928.568713946386</v>
      </c>
      <c r="L19" s="28">
        <v>700964.76</v>
      </c>
      <c r="M19" s="29"/>
      <c r="N19" s="23" t="s">
        <v>21</v>
      </c>
      <c r="O19" s="23" t="s">
        <v>22</v>
      </c>
    </row>
    <row r="20" spans="1:15" s="1" customFormat="1" ht="38.25" customHeight="1">
      <c r="A20" s="6">
        <v>15</v>
      </c>
      <c r="B20" s="9" t="s">
        <v>19</v>
      </c>
      <c r="C20" s="15">
        <v>2708</v>
      </c>
      <c r="D20" s="16">
        <v>27</v>
      </c>
      <c r="E20" s="6" t="s">
        <v>23</v>
      </c>
      <c r="F20" s="11">
        <v>3</v>
      </c>
      <c r="G20" s="12">
        <v>106.34</v>
      </c>
      <c r="H20" s="13">
        <v>17.93</v>
      </c>
      <c r="I20" s="31">
        <v>88.41</v>
      </c>
      <c r="J20" s="26">
        <f>SUM(L20/G20)</f>
        <v>6461.342016174534</v>
      </c>
      <c r="K20" s="27">
        <f>SUM(L20/I20)</f>
        <v>7771.7352109489875</v>
      </c>
      <c r="L20" s="28">
        <v>687099.11</v>
      </c>
      <c r="M20" s="29"/>
      <c r="N20" s="23" t="s">
        <v>21</v>
      </c>
      <c r="O20" s="23" t="s">
        <v>22</v>
      </c>
    </row>
    <row r="21" spans="1:15" s="2" customFormat="1" ht="38.25" customHeight="1">
      <c r="A21" s="41" t="s">
        <v>24</v>
      </c>
      <c r="B21" s="41"/>
      <c r="C21" s="41"/>
      <c r="D21" s="41"/>
      <c r="E21" s="41"/>
      <c r="F21" s="41"/>
      <c r="G21" s="17">
        <f>SUM(G6:G20)</f>
        <v>1648.9399999999994</v>
      </c>
      <c r="H21" s="18">
        <f>SUM(H6:H20)</f>
        <v>278.06</v>
      </c>
      <c r="I21" s="18">
        <f>SUM(I6:I20)</f>
        <v>1370.8799999999999</v>
      </c>
      <c r="J21" s="35">
        <f>L21/G21</f>
        <v>6605.890893543733</v>
      </c>
      <c r="K21" s="17">
        <f>L21/I21</f>
        <v>7945.7849921218485</v>
      </c>
      <c r="L21" s="17">
        <f>SUM(L6:L20)</f>
        <v>10892717.729999999</v>
      </c>
      <c r="M21" s="12"/>
      <c r="N21" s="32"/>
      <c r="O21" s="33"/>
    </row>
    <row r="22" spans="1:15" s="2" customFormat="1" ht="38.25" customHeight="1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s="2" customFormat="1" ht="38.25" customHeight="1">
      <c r="A23" s="46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2" customFormat="1" ht="38.25" customHeight="1">
      <c r="A24" s="36" t="s">
        <v>27</v>
      </c>
      <c r="B24" s="36"/>
      <c r="C24" s="36"/>
      <c r="D24" s="36"/>
      <c r="E24" s="36"/>
      <c r="F24" s="20"/>
      <c r="G24" s="21"/>
      <c r="H24" s="21"/>
      <c r="I24" s="21"/>
      <c r="J24" s="21"/>
      <c r="K24" s="48" t="s">
        <v>28</v>
      </c>
      <c r="L24" s="48"/>
      <c r="M24" s="19"/>
      <c r="N24" s="34"/>
      <c r="O24" s="34"/>
    </row>
    <row r="25" spans="1:15" s="2" customFormat="1" ht="38.25" customHeight="1">
      <c r="A25" s="36" t="s">
        <v>29</v>
      </c>
      <c r="B25" s="36"/>
      <c r="C25" s="36"/>
      <c r="D25" s="36"/>
      <c r="E25" s="36"/>
      <c r="F25" s="20"/>
      <c r="G25" s="21"/>
      <c r="H25" s="21"/>
      <c r="I25" s="21"/>
      <c r="J25" s="21"/>
      <c r="K25" s="48" t="s">
        <v>30</v>
      </c>
      <c r="L25" s="48"/>
      <c r="M25" s="19"/>
      <c r="N25" s="34"/>
      <c r="O25" s="34"/>
    </row>
    <row r="26" spans="1:12" s="2" customFormat="1" ht="38.25" customHeight="1">
      <c r="A26" s="36" t="s">
        <v>31</v>
      </c>
      <c r="B26" s="36"/>
      <c r="C26" s="36"/>
      <c r="D26" s="36"/>
      <c r="E26" s="36"/>
      <c r="G26" s="3"/>
      <c r="H26" s="3"/>
      <c r="I26" s="3"/>
      <c r="J26" s="3"/>
      <c r="K26" s="3"/>
      <c r="L26" s="3"/>
    </row>
  </sheetData>
  <sheetProtection/>
  <mergeCells count="27">
    <mergeCell ref="N4:N5"/>
    <mergeCell ref="O4:O5"/>
    <mergeCell ref="E4:E5"/>
    <mergeCell ref="F4:F5"/>
    <mergeCell ref="G4:G5"/>
    <mergeCell ref="H4:H5"/>
    <mergeCell ref="I4:I5"/>
    <mergeCell ref="J4:J5"/>
    <mergeCell ref="A23:O23"/>
    <mergeCell ref="A24:E24"/>
    <mergeCell ref="K24:L24"/>
    <mergeCell ref="A25:E25"/>
    <mergeCell ref="K25:L25"/>
    <mergeCell ref="D4:D5"/>
    <mergeCell ref="K4:K5"/>
    <mergeCell ref="L4:L5"/>
    <mergeCell ref="M4:M5"/>
    <mergeCell ref="A26:E26"/>
    <mergeCell ref="A1:B1"/>
    <mergeCell ref="A2:O2"/>
    <mergeCell ref="A3:H3"/>
    <mergeCell ref="I3:L3"/>
    <mergeCell ref="A21:F21"/>
    <mergeCell ref="A22:O22"/>
    <mergeCell ref="A4:A5"/>
    <mergeCell ref="B4:B5"/>
    <mergeCell ref="C4:C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2022-07-12T10:15:39Z</cp:lastPrinted>
  <dcterms:created xsi:type="dcterms:W3CDTF">2011-04-26T02:07:47Z</dcterms:created>
  <dcterms:modified xsi:type="dcterms:W3CDTF">2022-07-24T09:05:17Z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C2EAFAD709EE4C3D8710FF39AFC6C0B5</vt:lpwstr>
  </property>
</Properties>
</file>