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00" activeTab="0"/>
  </bookViews>
  <sheets>
    <sheet name="2栋备案价" sheetId="1" r:id="rId1"/>
  </sheets>
  <definedNames>
    <definedName name="Excel_BuiltIn_Print_Titles" localSheetId="0">'2栋备案价'!$1:$5</definedName>
    <definedName name="_xlnm.Print_Titles" localSheetId="0">'2栋备案价'!$1:$5</definedName>
  </definedNames>
  <calcPr fullCalcOnLoad="1"/>
</workbook>
</file>

<file path=xl/sharedStrings.xml><?xml version="1.0" encoding="utf-8"?>
<sst xmlns="http://schemas.openxmlformats.org/spreadsheetml/2006/main" count="369" uniqueCount="33">
  <si>
    <t>附件2</t>
  </si>
  <si>
    <t>清远市新建商品住房销售价格备案表</t>
  </si>
  <si>
    <t>房地产开发企业名称或中介服务机构名称：清远市清新区启创置业有限公司</t>
  </si>
  <si>
    <t>项目(楼盘)名称：</t>
  </si>
  <si>
    <t>启创华府B2栋</t>
  </si>
  <si>
    <t>序号</t>
  </si>
  <si>
    <t>幢（栋）号</t>
  </si>
  <si>
    <t>房号</t>
  </si>
  <si>
    <t>楼层(F)</t>
  </si>
  <si>
    <t>户型</t>
  </si>
  <si>
    <t>层高（m）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</si>
  <si>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</si>
  <si>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</si>
  <si>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</si>
  <si>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</si>
  <si>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</si>
  <si>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</si>
  <si>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</si>
  <si>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</si>
  <si>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B2</t>
  </si>
  <si>
    <t>四房两厅两卫</t>
  </si>
  <si>
    <t>3m</t>
  </si>
  <si>
    <t>未售</t>
  </si>
  <si>
    <t>毛坯</t>
  </si>
  <si>
    <t>三房两厅两卫</t>
  </si>
  <si>
    <r>
      <rPr>
        <sz val="11"/>
        <rFont val="宋体"/>
        <family val="0"/>
      </rPr>
      <t>本楼栋总面积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均价</t>
    </r>
  </si>
  <si>
    <t xml:space="preserve"> 本栋销售住宅共  68 套，销售住宅总建筑面积：7591.55 ㎡，套内面积：6317.24  ㎡，分摊面积： 1274.31㎡，销售均价：6837.73元/㎡（建筑面积）、8217.03元/㎡（套内建筑面积）。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</si>
  <si>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</si>
  <si>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</si>
  <si>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企业物价员：罗兆熙</t>
  </si>
  <si>
    <t>价格举报投诉电话：12345</t>
  </si>
  <si>
    <t>企业投诉电话：13653000131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</si>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</sst>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  <numFmt numFmtId="179" formatCode="#,##0.00_);[Red]\(#,##0.00\)"/>
  </numFmts>
  <fonts count="32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2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8" fillId="0" borderId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ill="0" applyBorder="0" applyAlignment="0" applyProtection="0"/>
    <xf numFmtId="0" fontId="3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3" borderId="0" applyNumberFormat="0" applyBorder="0" applyAlignment="0" applyProtection="0"/>
    <xf numFmtId="0" fontId="28" fillId="6" borderId="0" applyNumberFormat="0" applyBorder="0" applyAlignment="0" applyProtection="0"/>
    <xf numFmtId="0" fontId="9" fillId="14" borderId="0" applyNumberFormat="0" applyBorder="0" applyAlignment="0" applyProtection="0"/>
    <xf numFmtId="0" fontId="1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12" fillId="8" borderId="0" applyNumberFormat="0" applyBorder="0" applyAlignment="0" applyProtection="0"/>
    <xf numFmtId="0" fontId="9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176" fontId="9" fillId="0" borderId="0">
      <alignment/>
      <protection/>
    </xf>
    <xf numFmtId="0" fontId="29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1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178" fontId="5" fillId="10" borderId="10" xfId="0" applyNumberFormat="1" applyFont="1" applyFill="1" applyBorder="1" applyAlignment="1">
      <alignment horizontal="center" vertical="center" wrapText="1"/>
    </xf>
    <xf numFmtId="0" fontId="5" fillId="10" borderId="10" xfId="0" applyNumberFormat="1" applyFont="1" applyFill="1" applyBorder="1" applyAlignment="1">
      <alignment horizontal="center" vertical="center"/>
    </xf>
    <xf numFmtId="178" fontId="6" fillId="10" borderId="10" xfId="0" applyNumberFormat="1" applyFont="1" applyFill="1" applyBorder="1" applyAlignment="1">
      <alignment horizontal="center" vertical="center" wrapText="1"/>
    </xf>
    <xf numFmtId="178" fontId="5" fillId="1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5" fillId="18" borderId="10" xfId="0" applyNumberFormat="1" applyFont="1" applyFill="1" applyBorder="1" applyAlignment="1">
      <alignment horizontal="center" vertical="center" wrapText="1"/>
    </xf>
    <xf numFmtId="178" fontId="6" fillId="1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9" fontId="5" fillId="10" borderId="10" xfId="0" applyNumberFormat="1" applyFont="1" applyFill="1" applyBorder="1" applyAlignment="1">
      <alignment horizontal="center" vertical="center" wrapText="1"/>
    </xf>
    <xf numFmtId="177" fontId="0" fillId="10" borderId="0" xfId="0" applyNumberFormat="1" applyFont="1" applyFill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178" fontId="5" fillId="18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179" fontId="5" fillId="18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说明文本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 topLeftCell="A1">
      <selection activeCell="O75" sqref="O75"/>
    </sheetView>
  </sheetViews>
  <sheetFormatPr defaultColWidth="9.00390625" defaultRowHeight="14.25"/>
  <cols>
    <col min="1" max="1" width="5.375" style="4" bestFit="1" customWidth="1"/>
    <col min="2" max="2" width="8.625" style="4" bestFit="1" customWidth="1"/>
    <col min="3" max="3" width="7.875" style="0" bestFit="1" customWidth="1"/>
    <col min="4" max="4" width="6.375" style="0" bestFit="1" customWidth="1"/>
    <col min="5" max="5" width="12.50390625" style="0" bestFit="1" customWidth="1"/>
    <col min="6" max="6" width="6.125" style="0" bestFit="1" customWidth="1"/>
    <col min="7" max="7" width="9.625" style="0" bestFit="1" customWidth="1"/>
    <col min="8" max="8" width="9.50390625" style="0" bestFit="1" customWidth="1"/>
    <col min="9" max="9" width="9.625" style="0" bestFit="1" customWidth="1"/>
    <col min="10" max="10" width="10.625" style="0" bestFit="1" customWidth="1"/>
    <col min="11" max="11" width="11.125" style="0" bestFit="1" customWidth="1"/>
    <col min="12" max="12" width="13.25390625" style="0" customWidth="1"/>
    <col min="13" max="13" width="8.625" style="0" bestFit="1" customWidth="1"/>
    <col min="14" max="14" width="7.625" style="0" bestFit="1" customWidth="1"/>
    <col min="15" max="15" width="12.625" style="5" bestFit="1" customWidth="1"/>
    <col min="16" max="16" width="12.625" style="6" bestFit="1" customWidth="1"/>
    <col min="17" max="17" width="11.50390625" style="0" bestFit="1" customWidth="1"/>
  </cols>
  <sheetData>
    <row r="1" spans="1:2" ht="18" customHeight="1">
      <c r="A1" s="7" t="s">
        <v>0</v>
      </c>
      <c r="B1" s="7"/>
    </row>
    <row r="2" spans="1:14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" customHeight="1">
      <c r="A3" s="9" t="s">
        <v>2</v>
      </c>
      <c r="B3" s="9"/>
      <c r="C3" s="9"/>
      <c r="D3" s="9"/>
      <c r="E3" s="9"/>
      <c r="F3" s="9"/>
      <c r="G3" s="10"/>
      <c r="H3" s="10"/>
      <c r="I3" s="27" t="s">
        <v>3</v>
      </c>
      <c r="K3" s="28" t="s">
        <v>4</v>
      </c>
      <c r="M3" s="29"/>
      <c r="N3" s="29"/>
    </row>
    <row r="4" spans="1:14" ht="30" customHeight="1">
      <c r="A4" s="11" t="s">
        <v>5</v>
      </c>
      <c r="B4" s="12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30" t="s">
        <v>18</v>
      </c>
    </row>
    <row r="5" spans="1:14" ht="14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0"/>
    </row>
    <row r="6" spans="1:15" s="1" customFormat="1" ht="24.75" customHeight="1">
      <c r="A6" s="14">
        <v>1</v>
      </c>
      <c r="B6" s="15" t="s">
        <v>19</v>
      </c>
      <c r="C6" s="16">
        <v>201</v>
      </c>
      <c r="D6" s="14">
        <v>2</v>
      </c>
      <c r="E6" s="17" t="s">
        <v>20</v>
      </c>
      <c r="F6" s="15" t="s">
        <v>21</v>
      </c>
      <c r="G6" s="15">
        <v>123.44</v>
      </c>
      <c r="H6" s="18">
        <v>20.72</v>
      </c>
      <c r="I6" s="18">
        <v>102.72</v>
      </c>
      <c r="J6" s="31">
        <f>L6/G6</f>
        <v>8101.10782566429</v>
      </c>
      <c r="K6" s="31">
        <f>L6/I6</f>
        <v>9735.209793613707</v>
      </c>
      <c r="L6" s="18">
        <v>1000000.75</v>
      </c>
      <c r="M6" s="24" t="s">
        <v>22</v>
      </c>
      <c r="N6" s="24" t="s">
        <v>23</v>
      </c>
      <c r="O6" s="32"/>
    </row>
    <row r="7" spans="1:15" s="2" customFormat="1" ht="24.75" customHeight="1">
      <c r="A7" s="19">
        <v>2</v>
      </c>
      <c r="B7" s="20" t="s">
        <v>19</v>
      </c>
      <c r="C7" s="21">
        <v>401</v>
      </c>
      <c r="D7" s="19">
        <v>4</v>
      </c>
      <c r="E7" s="17" t="s">
        <v>20</v>
      </c>
      <c r="F7" s="20" t="s">
        <v>21</v>
      </c>
      <c r="G7" s="20">
        <v>123.44</v>
      </c>
      <c r="H7" s="22">
        <v>20.72</v>
      </c>
      <c r="I7" s="22">
        <v>102.72</v>
      </c>
      <c r="J7" s="33">
        <f>L7/G7</f>
        <v>6242.228046014258</v>
      </c>
      <c r="K7" s="33">
        <f>L7/I7</f>
        <v>7501.3690615264795</v>
      </c>
      <c r="L7" s="20">
        <v>770540.63</v>
      </c>
      <c r="M7" s="22" t="s">
        <v>22</v>
      </c>
      <c r="N7" s="22" t="s">
        <v>23</v>
      </c>
      <c r="O7" s="32"/>
    </row>
    <row r="8" spans="1:15" s="2" customFormat="1" ht="24.75" customHeight="1">
      <c r="A8" s="14">
        <v>3</v>
      </c>
      <c r="B8" s="20" t="s">
        <v>19</v>
      </c>
      <c r="C8" s="21">
        <v>1301</v>
      </c>
      <c r="D8" s="19">
        <v>13</v>
      </c>
      <c r="E8" s="17" t="s">
        <v>20</v>
      </c>
      <c r="F8" s="20" t="s">
        <v>21</v>
      </c>
      <c r="G8" s="20">
        <v>123.44</v>
      </c>
      <c r="H8" s="22">
        <v>20.72</v>
      </c>
      <c r="I8" s="22">
        <v>102.72</v>
      </c>
      <c r="J8" s="33">
        <f>SUM(L8/G8)</f>
        <v>7736.96694750486</v>
      </c>
      <c r="K8" s="33">
        <f>L8/I8</f>
        <v>9297.616822429905</v>
      </c>
      <c r="L8" s="20">
        <v>955051.2</v>
      </c>
      <c r="M8" s="22" t="s">
        <v>22</v>
      </c>
      <c r="N8" s="22" t="s">
        <v>23</v>
      </c>
      <c r="O8" s="32"/>
    </row>
    <row r="9" spans="1:15" s="2" customFormat="1" ht="24.75" customHeight="1">
      <c r="A9" s="19">
        <v>4</v>
      </c>
      <c r="B9" s="20" t="s">
        <v>19</v>
      </c>
      <c r="C9" s="21">
        <v>2101</v>
      </c>
      <c r="D9" s="19">
        <v>21</v>
      </c>
      <c r="E9" s="17" t="s">
        <v>20</v>
      </c>
      <c r="F9" s="20" t="s">
        <v>21</v>
      </c>
      <c r="G9" s="20">
        <v>123.44</v>
      </c>
      <c r="H9" s="22">
        <v>20.72</v>
      </c>
      <c r="I9" s="22">
        <v>102.72</v>
      </c>
      <c r="J9" s="33">
        <f aca="true" t="shared" si="0" ref="J9:J34">L9/G9</f>
        <v>7368.707145171743</v>
      </c>
      <c r="K9" s="33">
        <f aca="true" t="shared" si="1" ref="K9:K40">L9/I9</f>
        <v>8855.074084890966</v>
      </c>
      <c r="L9" s="20">
        <v>909593.21</v>
      </c>
      <c r="M9" s="22" t="s">
        <v>22</v>
      </c>
      <c r="N9" s="22" t="s">
        <v>23</v>
      </c>
      <c r="O9" s="32"/>
    </row>
    <row r="10" spans="1:15" s="2" customFormat="1" ht="24.75" customHeight="1">
      <c r="A10" s="14">
        <v>5</v>
      </c>
      <c r="B10" s="20" t="s">
        <v>19</v>
      </c>
      <c r="C10" s="21">
        <v>2201</v>
      </c>
      <c r="D10" s="19">
        <v>22</v>
      </c>
      <c r="E10" s="17" t="s">
        <v>20</v>
      </c>
      <c r="F10" s="20" t="s">
        <v>21</v>
      </c>
      <c r="G10" s="20">
        <v>123.44</v>
      </c>
      <c r="H10" s="22">
        <v>20.72</v>
      </c>
      <c r="I10" s="22">
        <v>102.72</v>
      </c>
      <c r="J10" s="33">
        <f t="shared" si="0"/>
        <v>7287.696127673364</v>
      </c>
      <c r="K10" s="33">
        <f t="shared" si="1"/>
        <v>8757.722059968846</v>
      </c>
      <c r="L10" s="20">
        <v>899593.21</v>
      </c>
      <c r="M10" s="22" t="s">
        <v>22</v>
      </c>
      <c r="N10" s="22" t="s">
        <v>23</v>
      </c>
      <c r="O10" s="32"/>
    </row>
    <row r="11" spans="1:15" s="2" customFormat="1" ht="24.75" customHeight="1">
      <c r="A11" s="19">
        <v>6</v>
      </c>
      <c r="B11" s="20" t="s">
        <v>19</v>
      </c>
      <c r="C11" s="21">
        <v>2601</v>
      </c>
      <c r="D11" s="19">
        <v>26</v>
      </c>
      <c r="E11" s="17" t="s">
        <v>20</v>
      </c>
      <c r="F11" s="20" t="s">
        <v>21</v>
      </c>
      <c r="G11" s="20">
        <v>123.44</v>
      </c>
      <c r="H11" s="22">
        <v>20.72</v>
      </c>
      <c r="I11" s="22">
        <v>102.72</v>
      </c>
      <c r="J11" s="33">
        <f t="shared" si="0"/>
        <v>7477.561325340247</v>
      </c>
      <c r="K11" s="33">
        <f t="shared" si="1"/>
        <v>8985.885611370717</v>
      </c>
      <c r="L11" s="20">
        <v>923030.17</v>
      </c>
      <c r="M11" s="22" t="s">
        <v>22</v>
      </c>
      <c r="N11" s="22" t="s">
        <v>23</v>
      </c>
      <c r="O11" s="32"/>
    </row>
    <row r="12" spans="1:15" s="2" customFormat="1" ht="24.75" customHeight="1">
      <c r="A12" s="14">
        <v>7</v>
      </c>
      <c r="B12" s="20" t="s">
        <v>19</v>
      </c>
      <c r="C12" s="21">
        <v>2701</v>
      </c>
      <c r="D12" s="19">
        <v>27</v>
      </c>
      <c r="E12" s="17" t="s">
        <v>20</v>
      </c>
      <c r="F12" s="20" t="s">
        <v>21</v>
      </c>
      <c r="G12" s="20">
        <v>123.44</v>
      </c>
      <c r="H12" s="22">
        <v>20.72</v>
      </c>
      <c r="I12" s="22">
        <v>102.72</v>
      </c>
      <c r="J12" s="33">
        <f t="shared" si="0"/>
        <v>7416.34194750486</v>
      </c>
      <c r="K12" s="33">
        <f t="shared" si="1"/>
        <v>8912.31746495327</v>
      </c>
      <c r="L12" s="20">
        <v>915473.25</v>
      </c>
      <c r="M12" s="22" t="s">
        <v>22</v>
      </c>
      <c r="N12" s="22" t="s">
        <v>23</v>
      </c>
      <c r="O12" s="32"/>
    </row>
    <row r="13" spans="1:15" s="2" customFormat="1" ht="24.75" customHeight="1">
      <c r="A13" s="19">
        <v>8</v>
      </c>
      <c r="B13" s="20" t="s">
        <v>19</v>
      </c>
      <c r="C13" s="21">
        <v>2801</v>
      </c>
      <c r="D13" s="19">
        <v>28</v>
      </c>
      <c r="E13" s="17" t="s">
        <v>20</v>
      </c>
      <c r="F13" s="20" t="s">
        <v>21</v>
      </c>
      <c r="G13" s="20">
        <v>123.44</v>
      </c>
      <c r="H13" s="22">
        <v>20.72</v>
      </c>
      <c r="I13" s="22">
        <v>102.72</v>
      </c>
      <c r="J13" s="33">
        <f t="shared" si="0"/>
        <v>7436.133587167855</v>
      </c>
      <c r="K13" s="33">
        <f t="shared" si="1"/>
        <v>8936.101343457944</v>
      </c>
      <c r="L13" s="20">
        <v>917916.33</v>
      </c>
      <c r="M13" s="22" t="s">
        <v>22</v>
      </c>
      <c r="N13" s="22" t="s">
        <v>23</v>
      </c>
      <c r="O13" s="32"/>
    </row>
    <row r="14" spans="1:15" s="2" customFormat="1" ht="24.75" customHeight="1">
      <c r="A14" s="14">
        <v>9</v>
      </c>
      <c r="B14" s="20" t="s">
        <v>19</v>
      </c>
      <c r="C14" s="21">
        <v>2901</v>
      </c>
      <c r="D14" s="19">
        <v>29</v>
      </c>
      <c r="E14" s="17" t="s">
        <v>20</v>
      </c>
      <c r="F14" s="20" t="s">
        <v>21</v>
      </c>
      <c r="G14" s="20">
        <v>123.44</v>
      </c>
      <c r="H14" s="22">
        <v>20.72</v>
      </c>
      <c r="I14" s="22">
        <v>102.72</v>
      </c>
      <c r="J14" s="33">
        <f t="shared" si="0"/>
        <v>7455.925307841867</v>
      </c>
      <c r="K14" s="33">
        <f t="shared" si="1"/>
        <v>8959.885319314642</v>
      </c>
      <c r="L14" s="20">
        <v>920359.42</v>
      </c>
      <c r="M14" s="22" t="s">
        <v>22</v>
      </c>
      <c r="N14" s="22" t="s">
        <v>23</v>
      </c>
      <c r="O14" s="32"/>
    </row>
    <row r="15" spans="1:15" s="2" customFormat="1" ht="24.75" customHeight="1">
      <c r="A15" s="19">
        <v>10</v>
      </c>
      <c r="B15" s="20" t="s">
        <v>19</v>
      </c>
      <c r="C15" s="21">
        <v>3001</v>
      </c>
      <c r="D15" s="19">
        <v>30</v>
      </c>
      <c r="E15" s="17" t="s">
        <v>20</v>
      </c>
      <c r="F15" s="20" t="s">
        <v>21</v>
      </c>
      <c r="G15" s="20">
        <v>123.44</v>
      </c>
      <c r="H15" s="22">
        <v>20.72</v>
      </c>
      <c r="I15" s="22">
        <v>102.72</v>
      </c>
      <c r="J15" s="33">
        <f t="shared" si="0"/>
        <v>7475.71694750486</v>
      </c>
      <c r="K15" s="33">
        <f t="shared" si="1"/>
        <v>8983.669197819314</v>
      </c>
      <c r="L15" s="20">
        <v>922802.5</v>
      </c>
      <c r="M15" s="22" t="s">
        <v>22</v>
      </c>
      <c r="N15" s="22" t="s">
        <v>23</v>
      </c>
      <c r="O15" s="32"/>
    </row>
    <row r="16" spans="1:15" s="2" customFormat="1" ht="24.75" customHeight="1">
      <c r="A16" s="14">
        <v>11</v>
      </c>
      <c r="B16" s="20" t="s">
        <v>19</v>
      </c>
      <c r="C16" s="21">
        <v>3101</v>
      </c>
      <c r="D16" s="19">
        <v>31</v>
      </c>
      <c r="E16" s="17" t="s">
        <v>20</v>
      </c>
      <c r="F16" s="20" t="s">
        <v>21</v>
      </c>
      <c r="G16" s="20">
        <v>123.44</v>
      </c>
      <c r="H16" s="22">
        <v>20.72</v>
      </c>
      <c r="I16" s="22">
        <v>102.72</v>
      </c>
      <c r="J16" s="33">
        <f t="shared" si="0"/>
        <v>7495.508587167855</v>
      </c>
      <c r="K16" s="33">
        <f t="shared" si="1"/>
        <v>9007.453076323987</v>
      </c>
      <c r="L16" s="20">
        <v>925245.58</v>
      </c>
      <c r="M16" s="22" t="s">
        <v>22</v>
      </c>
      <c r="N16" s="22" t="s">
        <v>23</v>
      </c>
      <c r="O16" s="32"/>
    </row>
    <row r="17" spans="1:15" s="2" customFormat="1" ht="24.75" customHeight="1">
      <c r="A17" s="19">
        <v>12</v>
      </c>
      <c r="B17" s="20" t="s">
        <v>19</v>
      </c>
      <c r="C17" s="21">
        <v>3201</v>
      </c>
      <c r="D17" s="19">
        <v>32</v>
      </c>
      <c r="E17" s="17" t="s">
        <v>20</v>
      </c>
      <c r="F17" s="20" t="s">
        <v>21</v>
      </c>
      <c r="G17" s="20">
        <v>123.44</v>
      </c>
      <c r="H17" s="22">
        <v>20.72</v>
      </c>
      <c r="I17" s="22">
        <v>102.72</v>
      </c>
      <c r="J17" s="33">
        <f t="shared" si="0"/>
        <v>7297.59194750486</v>
      </c>
      <c r="K17" s="33">
        <f t="shared" si="1"/>
        <v>8769.613999221185</v>
      </c>
      <c r="L17" s="20">
        <v>900814.75</v>
      </c>
      <c r="M17" s="22" t="s">
        <v>22</v>
      </c>
      <c r="N17" s="22" t="s">
        <v>23</v>
      </c>
      <c r="O17" s="32"/>
    </row>
    <row r="18" spans="1:15" s="3" customFormat="1" ht="24.75" customHeight="1">
      <c r="A18" s="14">
        <v>13</v>
      </c>
      <c r="B18" s="15" t="s">
        <v>19</v>
      </c>
      <c r="C18" s="23">
        <v>202</v>
      </c>
      <c r="D18" s="14">
        <v>2</v>
      </c>
      <c r="E18" s="17" t="s">
        <v>24</v>
      </c>
      <c r="F18" s="15" t="s">
        <v>21</v>
      </c>
      <c r="G18" s="15">
        <v>103.96</v>
      </c>
      <c r="H18" s="24">
        <v>17.45</v>
      </c>
      <c r="I18" s="24">
        <v>86.51</v>
      </c>
      <c r="J18" s="31">
        <f t="shared" si="0"/>
        <v>5978.257502885725</v>
      </c>
      <c r="K18" s="31">
        <f t="shared" si="1"/>
        <v>7184.136516009709</v>
      </c>
      <c r="L18" s="15">
        <v>621499.65</v>
      </c>
      <c r="M18" s="24" t="s">
        <v>22</v>
      </c>
      <c r="N18" s="24" t="s">
        <v>23</v>
      </c>
      <c r="O18" s="32"/>
    </row>
    <row r="19" spans="1:15" s="2" customFormat="1" ht="24.75" customHeight="1">
      <c r="A19" s="19">
        <v>14</v>
      </c>
      <c r="B19" s="20" t="s">
        <v>19</v>
      </c>
      <c r="C19" s="23">
        <v>302</v>
      </c>
      <c r="D19" s="19">
        <v>3</v>
      </c>
      <c r="E19" s="17" t="s">
        <v>24</v>
      </c>
      <c r="F19" s="20" t="s">
        <v>21</v>
      </c>
      <c r="G19" s="20">
        <v>103.96</v>
      </c>
      <c r="H19" s="22">
        <v>17.45</v>
      </c>
      <c r="I19" s="22">
        <v>86.51</v>
      </c>
      <c r="J19" s="33">
        <f t="shared" si="0"/>
        <v>6176.174105425164</v>
      </c>
      <c r="K19" s="33">
        <f t="shared" si="1"/>
        <v>7421.975031788233</v>
      </c>
      <c r="L19" s="20">
        <v>642075.06</v>
      </c>
      <c r="M19" s="22" t="s">
        <v>22</v>
      </c>
      <c r="N19" s="22" t="s">
        <v>23</v>
      </c>
      <c r="O19" s="32"/>
    </row>
    <row r="20" spans="1:15" s="2" customFormat="1" ht="24.75" customHeight="1">
      <c r="A20" s="14">
        <v>15</v>
      </c>
      <c r="B20" s="20" t="s">
        <v>19</v>
      </c>
      <c r="C20" s="23">
        <v>402</v>
      </c>
      <c r="D20" s="19">
        <v>4</v>
      </c>
      <c r="E20" s="17" t="s">
        <v>24</v>
      </c>
      <c r="F20" s="20" t="s">
        <v>21</v>
      </c>
      <c r="G20" s="20">
        <v>103.96</v>
      </c>
      <c r="H20" s="22">
        <v>17.45</v>
      </c>
      <c r="I20" s="22">
        <v>86.51</v>
      </c>
      <c r="J20" s="33">
        <f t="shared" si="0"/>
        <v>6195.9657560600235</v>
      </c>
      <c r="K20" s="33">
        <f t="shared" si="1"/>
        <v>7445.758871806727</v>
      </c>
      <c r="L20" s="20">
        <v>644132.6</v>
      </c>
      <c r="M20" s="22" t="s">
        <v>22</v>
      </c>
      <c r="N20" s="22" t="s">
        <v>23</v>
      </c>
      <c r="O20" s="32"/>
    </row>
    <row r="21" spans="1:15" s="2" customFormat="1" ht="24.75" customHeight="1">
      <c r="A21" s="19">
        <v>16</v>
      </c>
      <c r="B21" s="20" t="s">
        <v>19</v>
      </c>
      <c r="C21" s="19">
        <v>2102</v>
      </c>
      <c r="D21" s="19">
        <v>21</v>
      </c>
      <c r="E21" s="17" t="s">
        <v>24</v>
      </c>
      <c r="F21" s="20" t="s">
        <v>21</v>
      </c>
      <c r="G21" s="20">
        <v>103.96</v>
      </c>
      <c r="H21" s="22">
        <v>17.45</v>
      </c>
      <c r="I21" s="22">
        <v>86.51</v>
      </c>
      <c r="J21" s="33">
        <f t="shared" si="0"/>
        <v>6953.584070796461</v>
      </c>
      <c r="K21" s="33">
        <f t="shared" si="1"/>
        <v>8356.196971448388</v>
      </c>
      <c r="L21" s="20">
        <v>722894.6</v>
      </c>
      <c r="M21" s="22" t="s">
        <v>22</v>
      </c>
      <c r="N21" s="22" t="s">
        <v>23</v>
      </c>
      <c r="O21" s="32"/>
    </row>
    <row r="22" spans="1:15" s="2" customFormat="1" ht="24.75" customHeight="1">
      <c r="A22" s="14">
        <v>17</v>
      </c>
      <c r="B22" s="20" t="s">
        <v>19</v>
      </c>
      <c r="C22" s="19">
        <v>2202</v>
      </c>
      <c r="D22" s="19">
        <v>22</v>
      </c>
      <c r="E22" s="17" t="s">
        <v>24</v>
      </c>
      <c r="F22" s="20" t="s">
        <v>21</v>
      </c>
      <c r="G22" s="20">
        <v>103.96</v>
      </c>
      <c r="H22" s="22">
        <v>17.45</v>
      </c>
      <c r="I22" s="22">
        <v>86.51</v>
      </c>
      <c r="J22" s="33">
        <f t="shared" si="0"/>
        <v>7261.948345517508</v>
      </c>
      <c r="K22" s="33">
        <f t="shared" si="1"/>
        <v>8726.761646052479</v>
      </c>
      <c r="L22" s="20">
        <v>754952.15</v>
      </c>
      <c r="M22" s="22" t="s">
        <v>22</v>
      </c>
      <c r="N22" s="22" t="s">
        <v>23</v>
      </c>
      <c r="O22" s="32"/>
    </row>
    <row r="23" spans="1:15" s="2" customFormat="1" ht="24.75" customHeight="1">
      <c r="A23" s="19">
        <v>18</v>
      </c>
      <c r="B23" s="20" t="s">
        <v>19</v>
      </c>
      <c r="C23" s="19">
        <v>2302</v>
      </c>
      <c r="D23" s="19">
        <v>23</v>
      </c>
      <c r="E23" s="17" t="s">
        <v>24</v>
      </c>
      <c r="F23" s="20" t="s">
        <v>21</v>
      </c>
      <c r="G23" s="20">
        <v>103.96</v>
      </c>
      <c r="H23" s="22">
        <v>17.45</v>
      </c>
      <c r="I23" s="22">
        <v>86.51</v>
      </c>
      <c r="J23" s="33">
        <f t="shared" si="0"/>
        <v>7281.739996152366</v>
      </c>
      <c r="K23" s="33">
        <f t="shared" si="1"/>
        <v>8750.545486070972</v>
      </c>
      <c r="L23" s="20">
        <v>757009.69</v>
      </c>
      <c r="M23" s="22" t="s">
        <v>22</v>
      </c>
      <c r="N23" s="22" t="s">
        <v>23</v>
      </c>
      <c r="O23" s="32"/>
    </row>
    <row r="24" spans="1:15" s="2" customFormat="1" ht="24.75" customHeight="1">
      <c r="A24" s="14">
        <v>19</v>
      </c>
      <c r="B24" s="20" t="s">
        <v>19</v>
      </c>
      <c r="C24" s="19">
        <v>2402</v>
      </c>
      <c r="D24" s="19">
        <v>24</v>
      </c>
      <c r="E24" s="17" t="s">
        <v>24</v>
      </c>
      <c r="F24" s="20" t="s">
        <v>21</v>
      </c>
      <c r="G24" s="20">
        <v>103.96</v>
      </c>
      <c r="H24" s="22">
        <v>17.45</v>
      </c>
      <c r="I24" s="22">
        <v>86.51</v>
      </c>
      <c r="J24" s="33">
        <f t="shared" si="0"/>
        <v>7182.781646787226</v>
      </c>
      <c r="K24" s="33">
        <f t="shared" si="1"/>
        <v>8631.626170384925</v>
      </c>
      <c r="L24" s="20">
        <v>746721.98</v>
      </c>
      <c r="M24" s="22" t="s">
        <v>22</v>
      </c>
      <c r="N24" s="22" t="s">
        <v>23</v>
      </c>
      <c r="O24" s="32"/>
    </row>
    <row r="25" spans="1:15" s="2" customFormat="1" ht="24.75" customHeight="1">
      <c r="A25" s="19">
        <v>20</v>
      </c>
      <c r="B25" s="20" t="s">
        <v>19</v>
      </c>
      <c r="C25" s="19">
        <v>2502</v>
      </c>
      <c r="D25" s="19">
        <v>25</v>
      </c>
      <c r="E25" s="17" t="s">
        <v>24</v>
      </c>
      <c r="F25" s="20" t="s">
        <v>21</v>
      </c>
      <c r="G25" s="20">
        <v>103.96</v>
      </c>
      <c r="H25" s="22">
        <v>17.45</v>
      </c>
      <c r="I25" s="22">
        <v>86.51</v>
      </c>
      <c r="J25" s="33">
        <f t="shared" si="0"/>
        <v>7331.219122739516</v>
      </c>
      <c r="K25" s="33">
        <f t="shared" si="1"/>
        <v>8810.005086117211</v>
      </c>
      <c r="L25" s="20">
        <v>762153.54</v>
      </c>
      <c r="M25" s="22" t="s">
        <v>22</v>
      </c>
      <c r="N25" s="22" t="s">
        <v>23</v>
      </c>
      <c r="O25" s="32"/>
    </row>
    <row r="26" spans="1:15" s="2" customFormat="1" ht="24.75" customHeight="1">
      <c r="A26" s="14">
        <v>21</v>
      </c>
      <c r="B26" s="20" t="s">
        <v>19</v>
      </c>
      <c r="C26" s="19">
        <v>2602</v>
      </c>
      <c r="D26" s="19">
        <v>26</v>
      </c>
      <c r="E26" s="17" t="s">
        <v>24</v>
      </c>
      <c r="F26" s="20" t="s">
        <v>21</v>
      </c>
      <c r="G26" s="20">
        <v>103.96</v>
      </c>
      <c r="H26" s="22">
        <v>17.45</v>
      </c>
      <c r="I26" s="22">
        <v>86.51</v>
      </c>
      <c r="J26" s="33">
        <f t="shared" si="0"/>
        <v>7351.010773374374</v>
      </c>
      <c r="K26" s="33">
        <f t="shared" si="1"/>
        <v>8833.788926135705</v>
      </c>
      <c r="L26" s="20">
        <v>764211.08</v>
      </c>
      <c r="M26" s="22" t="s">
        <v>22</v>
      </c>
      <c r="N26" s="22" t="s">
        <v>23</v>
      </c>
      <c r="O26" s="32"/>
    </row>
    <row r="27" spans="1:15" s="2" customFormat="1" ht="24.75" customHeight="1">
      <c r="A27" s="19">
        <v>22</v>
      </c>
      <c r="B27" s="20" t="s">
        <v>19</v>
      </c>
      <c r="C27" s="19">
        <v>2802</v>
      </c>
      <c r="D27" s="19">
        <v>28</v>
      </c>
      <c r="E27" s="17" t="s">
        <v>24</v>
      </c>
      <c r="F27" s="20" t="s">
        <v>21</v>
      </c>
      <c r="G27" s="20">
        <v>103.96</v>
      </c>
      <c r="H27" s="22">
        <v>17.45</v>
      </c>
      <c r="I27" s="22">
        <v>86.51</v>
      </c>
      <c r="J27" s="33">
        <f>L27/G27</f>
        <v>7563.737687572144</v>
      </c>
      <c r="K27" s="33">
        <f t="shared" si="1"/>
        <v>9089.425153161485</v>
      </c>
      <c r="L27" s="20">
        <v>786326.17</v>
      </c>
      <c r="M27" s="22" t="s">
        <v>22</v>
      </c>
      <c r="N27" s="22" t="s">
        <v>23</v>
      </c>
      <c r="O27" s="32"/>
    </row>
    <row r="28" spans="1:15" s="2" customFormat="1" ht="24.75" customHeight="1">
      <c r="A28" s="14">
        <v>23</v>
      </c>
      <c r="B28" s="20" t="s">
        <v>19</v>
      </c>
      <c r="C28" s="19">
        <v>2902</v>
      </c>
      <c r="D28" s="19">
        <v>29</v>
      </c>
      <c r="E28" s="17" t="s">
        <v>24</v>
      </c>
      <c r="F28" s="20" t="s">
        <v>21</v>
      </c>
      <c r="G28" s="20">
        <v>103.96</v>
      </c>
      <c r="H28" s="22">
        <v>17.45</v>
      </c>
      <c r="I28" s="22">
        <v>86.51</v>
      </c>
      <c r="J28" s="33">
        <f t="shared" si="0"/>
        <v>7410.385821469797</v>
      </c>
      <c r="K28" s="33">
        <f t="shared" si="1"/>
        <v>8905.140561784763</v>
      </c>
      <c r="L28" s="20">
        <v>770383.71</v>
      </c>
      <c r="M28" s="22" t="s">
        <v>22</v>
      </c>
      <c r="N28" s="22" t="s">
        <v>23</v>
      </c>
      <c r="O28" s="32"/>
    </row>
    <row r="29" spans="1:15" s="2" customFormat="1" ht="24.75" customHeight="1">
      <c r="A29" s="19">
        <v>24</v>
      </c>
      <c r="B29" s="20" t="s">
        <v>19</v>
      </c>
      <c r="C29" s="19">
        <v>3002</v>
      </c>
      <c r="D29" s="19">
        <v>30</v>
      </c>
      <c r="E29" s="17" t="s">
        <v>24</v>
      </c>
      <c r="F29" s="20" t="s">
        <v>21</v>
      </c>
      <c r="G29" s="20">
        <v>103.96</v>
      </c>
      <c r="H29" s="22">
        <v>17.45</v>
      </c>
      <c r="I29" s="22">
        <v>86.51</v>
      </c>
      <c r="J29" s="33">
        <f t="shared" si="0"/>
        <v>7430.177472104656</v>
      </c>
      <c r="K29" s="33">
        <f t="shared" si="1"/>
        <v>8928.924401803259</v>
      </c>
      <c r="L29" s="20">
        <v>772441.25</v>
      </c>
      <c r="M29" s="22" t="s">
        <v>22</v>
      </c>
      <c r="N29" s="22" t="s">
        <v>23</v>
      </c>
      <c r="O29" s="32"/>
    </row>
    <row r="30" spans="1:15" s="2" customFormat="1" ht="24.75" customHeight="1">
      <c r="A30" s="14">
        <v>25</v>
      </c>
      <c r="B30" s="20" t="s">
        <v>19</v>
      </c>
      <c r="C30" s="19">
        <v>3102</v>
      </c>
      <c r="D30" s="19">
        <v>31</v>
      </c>
      <c r="E30" s="17" t="s">
        <v>24</v>
      </c>
      <c r="F30" s="20" t="s">
        <v>21</v>
      </c>
      <c r="G30" s="20">
        <v>103.96</v>
      </c>
      <c r="H30" s="22">
        <v>17.45</v>
      </c>
      <c r="I30" s="22">
        <v>86.51</v>
      </c>
      <c r="J30" s="33">
        <f t="shared" si="0"/>
        <v>7449.969122739516</v>
      </c>
      <c r="K30" s="33">
        <f t="shared" si="1"/>
        <v>8952.708241821754</v>
      </c>
      <c r="L30" s="20">
        <v>774498.79</v>
      </c>
      <c r="M30" s="22" t="s">
        <v>22</v>
      </c>
      <c r="N30" s="22" t="s">
        <v>23</v>
      </c>
      <c r="O30" s="32"/>
    </row>
    <row r="31" spans="1:15" s="2" customFormat="1" ht="24" customHeight="1">
      <c r="A31" s="19">
        <v>26</v>
      </c>
      <c r="B31" s="20" t="s">
        <v>19</v>
      </c>
      <c r="C31" s="19">
        <v>3202</v>
      </c>
      <c r="D31" s="19">
        <v>32</v>
      </c>
      <c r="E31" s="17" t="s">
        <v>24</v>
      </c>
      <c r="F31" s="20" t="s">
        <v>21</v>
      </c>
      <c r="G31" s="20">
        <v>103.96</v>
      </c>
      <c r="H31" s="22">
        <v>17.45</v>
      </c>
      <c r="I31" s="22">
        <v>86.51</v>
      </c>
      <c r="J31" s="33">
        <f t="shared" si="0"/>
        <v>6934.622739515198</v>
      </c>
      <c r="K31" s="33">
        <f t="shared" si="1"/>
        <v>8333.410935152006</v>
      </c>
      <c r="L31" s="20">
        <v>720923.38</v>
      </c>
      <c r="M31" s="22" t="s">
        <v>22</v>
      </c>
      <c r="N31" s="22" t="s">
        <v>23</v>
      </c>
      <c r="O31" s="32"/>
    </row>
    <row r="32" spans="1:15" s="3" customFormat="1" ht="24.75" customHeight="1">
      <c r="A32" s="19">
        <v>27</v>
      </c>
      <c r="B32" s="15" t="s">
        <v>19</v>
      </c>
      <c r="C32" s="23">
        <v>203</v>
      </c>
      <c r="D32" s="14">
        <v>2</v>
      </c>
      <c r="E32" s="17" t="s">
        <v>20</v>
      </c>
      <c r="F32" s="15" t="s">
        <v>21</v>
      </c>
      <c r="G32" s="15">
        <v>120.97</v>
      </c>
      <c r="H32" s="24">
        <v>20.31</v>
      </c>
      <c r="I32" s="24">
        <v>100.66</v>
      </c>
      <c r="J32" s="31">
        <f t="shared" si="0"/>
        <v>6067.065470777879</v>
      </c>
      <c r="K32" s="31">
        <f t="shared" si="1"/>
        <v>7291.207132922711</v>
      </c>
      <c r="L32" s="15">
        <v>733932.91</v>
      </c>
      <c r="M32" s="24" t="s">
        <v>22</v>
      </c>
      <c r="N32" s="24" t="s">
        <v>23</v>
      </c>
      <c r="O32" s="32"/>
    </row>
    <row r="33" spans="1:15" s="2" customFormat="1" ht="24.75" customHeight="1">
      <c r="A33" s="14">
        <v>28</v>
      </c>
      <c r="B33" s="20" t="s">
        <v>19</v>
      </c>
      <c r="C33" s="23">
        <v>303</v>
      </c>
      <c r="D33" s="19">
        <v>3</v>
      </c>
      <c r="E33" s="17" t="s">
        <v>20</v>
      </c>
      <c r="F33" s="20" t="s">
        <v>21</v>
      </c>
      <c r="G33" s="20">
        <v>120.97</v>
      </c>
      <c r="H33" s="22">
        <v>20.31</v>
      </c>
      <c r="I33" s="22">
        <v>100.66</v>
      </c>
      <c r="J33" s="33">
        <f t="shared" si="0"/>
        <v>5965.988426882698</v>
      </c>
      <c r="K33" s="33">
        <f t="shared" si="1"/>
        <v>7169.735942777667</v>
      </c>
      <c r="L33" s="20">
        <v>721705.62</v>
      </c>
      <c r="M33" s="22" t="s">
        <v>22</v>
      </c>
      <c r="N33" s="22" t="s">
        <v>23</v>
      </c>
      <c r="O33" s="32"/>
    </row>
    <row r="34" spans="1:15" s="2" customFormat="1" ht="24.75" customHeight="1">
      <c r="A34" s="19">
        <v>29</v>
      </c>
      <c r="B34" s="20" t="s">
        <v>19</v>
      </c>
      <c r="C34" s="23">
        <v>403</v>
      </c>
      <c r="D34" s="19">
        <v>4</v>
      </c>
      <c r="E34" s="17" t="s">
        <v>20</v>
      </c>
      <c r="F34" s="20" t="s">
        <v>21</v>
      </c>
      <c r="G34" s="20">
        <v>120.97</v>
      </c>
      <c r="H34" s="22">
        <v>20.31</v>
      </c>
      <c r="I34" s="22">
        <v>100.66</v>
      </c>
      <c r="J34" s="33">
        <f t="shared" si="0"/>
        <v>5985.780110771265</v>
      </c>
      <c r="K34" s="33">
        <f t="shared" si="1"/>
        <v>7193.520961653089</v>
      </c>
      <c r="L34" s="20">
        <v>724099.82</v>
      </c>
      <c r="M34" s="22" t="s">
        <v>22</v>
      </c>
      <c r="N34" s="22" t="s">
        <v>23</v>
      </c>
      <c r="O34" s="32"/>
    </row>
    <row r="35" spans="1:15" s="2" customFormat="1" ht="24.75" customHeight="1">
      <c r="A35" s="14">
        <v>30</v>
      </c>
      <c r="B35" s="20" t="s">
        <v>19</v>
      </c>
      <c r="C35" s="19">
        <v>1603</v>
      </c>
      <c r="D35" s="19">
        <v>16</v>
      </c>
      <c r="E35" s="17" t="s">
        <v>20</v>
      </c>
      <c r="F35" s="20" t="s">
        <v>21</v>
      </c>
      <c r="G35" s="20">
        <v>120.97</v>
      </c>
      <c r="H35" s="22">
        <v>20.31</v>
      </c>
      <c r="I35" s="22">
        <v>100.66</v>
      </c>
      <c r="J35" s="33">
        <f>SUM(L35/G35)</f>
        <v>7456.674382078201</v>
      </c>
      <c r="K35" s="33">
        <f t="shared" si="1"/>
        <v>8961.19511225909</v>
      </c>
      <c r="L35" s="20">
        <v>902033.9</v>
      </c>
      <c r="M35" s="22" t="s">
        <v>22</v>
      </c>
      <c r="N35" s="22" t="s">
        <v>23</v>
      </c>
      <c r="O35" s="32"/>
    </row>
    <row r="36" spans="1:15" s="2" customFormat="1" ht="24.75" customHeight="1">
      <c r="A36" s="19">
        <v>31</v>
      </c>
      <c r="B36" s="20" t="s">
        <v>19</v>
      </c>
      <c r="C36" s="19">
        <v>1903</v>
      </c>
      <c r="D36" s="19">
        <v>19</v>
      </c>
      <c r="E36" s="17" t="s">
        <v>20</v>
      </c>
      <c r="F36" s="20" t="s">
        <v>21</v>
      </c>
      <c r="G36" s="20">
        <v>120.97</v>
      </c>
      <c r="H36" s="22">
        <v>20.31</v>
      </c>
      <c r="I36" s="22">
        <v>100.66</v>
      </c>
      <c r="J36" s="33">
        <f>SUM(L36/G36)</f>
        <v>7486.674382078201</v>
      </c>
      <c r="K36" s="33">
        <f t="shared" si="1"/>
        <v>8997.248162129943</v>
      </c>
      <c r="L36" s="20">
        <v>905663</v>
      </c>
      <c r="M36" s="22" t="s">
        <v>22</v>
      </c>
      <c r="N36" s="22" t="s">
        <v>23</v>
      </c>
      <c r="O36" s="32"/>
    </row>
    <row r="37" spans="1:15" s="2" customFormat="1" ht="24.75" customHeight="1">
      <c r="A37" s="19">
        <v>32</v>
      </c>
      <c r="B37" s="20" t="s">
        <v>19</v>
      </c>
      <c r="C37" s="19">
        <v>2103</v>
      </c>
      <c r="D37" s="19">
        <v>21</v>
      </c>
      <c r="E37" s="17" t="s">
        <v>20</v>
      </c>
      <c r="F37" s="20" t="s">
        <v>21</v>
      </c>
      <c r="G37" s="20">
        <v>120.97</v>
      </c>
      <c r="H37" s="22">
        <v>20.31</v>
      </c>
      <c r="I37" s="22">
        <v>100.66</v>
      </c>
      <c r="J37" s="33">
        <f>L37/G37</f>
        <v>7282.733818302059</v>
      </c>
      <c r="K37" s="33">
        <f t="shared" si="1"/>
        <v>8752.158851579576</v>
      </c>
      <c r="L37" s="20">
        <v>880992.31</v>
      </c>
      <c r="M37" s="22" t="s">
        <v>22</v>
      </c>
      <c r="N37" s="22" t="s">
        <v>23</v>
      </c>
      <c r="O37" s="32"/>
    </row>
    <row r="38" spans="1:15" s="2" customFormat="1" ht="24.75" customHeight="1">
      <c r="A38" s="14">
        <v>33</v>
      </c>
      <c r="B38" s="20" t="s">
        <v>19</v>
      </c>
      <c r="C38" s="19">
        <v>2203</v>
      </c>
      <c r="D38" s="19">
        <v>22</v>
      </c>
      <c r="E38" s="17" t="s">
        <v>20</v>
      </c>
      <c r="F38" s="20" t="s">
        <v>21</v>
      </c>
      <c r="G38" s="20">
        <v>120.97</v>
      </c>
      <c r="H38" s="22">
        <v>20.31</v>
      </c>
      <c r="I38" s="22">
        <v>100.66</v>
      </c>
      <c r="J38" s="33">
        <f>L38/G38</f>
        <v>7302.525502190626</v>
      </c>
      <c r="K38" s="33">
        <f t="shared" si="1"/>
        <v>8775.943870454998</v>
      </c>
      <c r="L38" s="20">
        <v>883386.51</v>
      </c>
      <c r="M38" s="22" t="s">
        <v>22</v>
      </c>
      <c r="N38" s="22" t="s">
        <v>23</v>
      </c>
      <c r="O38" s="32"/>
    </row>
    <row r="39" spans="1:15" s="2" customFormat="1" ht="24.75" customHeight="1">
      <c r="A39" s="19">
        <v>34</v>
      </c>
      <c r="B39" s="20" t="s">
        <v>19</v>
      </c>
      <c r="C39" s="19">
        <v>2403</v>
      </c>
      <c r="D39" s="19">
        <v>24</v>
      </c>
      <c r="E39" s="17" t="s">
        <v>20</v>
      </c>
      <c r="F39" s="20" t="s">
        <v>21</v>
      </c>
      <c r="G39" s="20">
        <v>120.97</v>
      </c>
      <c r="H39" s="22">
        <v>20.31</v>
      </c>
      <c r="I39" s="22">
        <v>100.66</v>
      </c>
      <c r="J39" s="33">
        <f>L39/G39</f>
        <v>7306.023890220716</v>
      </c>
      <c r="K39" s="33">
        <f t="shared" si="1"/>
        <v>8780.148122392211</v>
      </c>
      <c r="L39" s="20">
        <v>883809.71</v>
      </c>
      <c r="M39" s="22" t="s">
        <v>22</v>
      </c>
      <c r="N39" s="22" t="s">
        <v>23</v>
      </c>
      <c r="O39" s="32"/>
    </row>
    <row r="40" spans="1:15" s="2" customFormat="1" ht="24.75" customHeight="1">
      <c r="A40" s="14">
        <v>35</v>
      </c>
      <c r="B40" s="20" t="s">
        <v>19</v>
      </c>
      <c r="C40" s="19">
        <v>2503</v>
      </c>
      <c r="D40" s="19">
        <v>25</v>
      </c>
      <c r="E40" s="17" t="s">
        <v>20</v>
      </c>
      <c r="F40" s="20" t="s">
        <v>21</v>
      </c>
      <c r="G40" s="20">
        <v>120.97</v>
      </c>
      <c r="H40" s="22">
        <v>20.31</v>
      </c>
      <c r="I40" s="22">
        <v>100.66</v>
      </c>
      <c r="J40" s="33">
        <f>L40/G40</f>
        <v>7280.864677192692</v>
      </c>
      <c r="K40" s="33">
        <f t="shared" si="1"/>
        <v>8749.912576991854</v>
      </c>
      <c r="L40" s="20">
        <v>880766.2</v>
      </c>
      <c r="M40" s="22" t="s">
        <v>22</v>
      </c>
      <c r="N40" s="22" t="s">
        <v>23</v>
      </c>
      <c r="O40" s="32"/>
    </row>
    <row r="41" spans="1:15" s="2" customFormat="1" ht="24.75" customHeight="1">
      <c r="A41" s="19">
        <v>36</v>
      </c>
      <c r="B41" s="20" t="s">
        <v>19</v>
      </c>
      <c r="C41" s="19">
        <v>2703</v>
      </c>
      <c r="D41" s="19">
        <v>27</v>
      </c>
      <c r="E41" s="17" t="s">
        <v>20</v>
      </c>
      <c r="F41" s="20" t="s">
        <v>21</v>
      </c>
      <c r="G41" s="20">
        <v>120.97</v>
      </c>
      <c r="H41" s="22">
        <v>20.31</v>
      </c>
      <c r="I41" s="22">
        <v>100.66</v>
      </c>
      <c r="J41" s="33">
        <f aca="true" t="shared" si="2" ref="J41:J63">L41/G41</f>
        <v>7295.648425229396</v>
      </c>
      <c r="K41" s="33">
        <f aca="true" t="shared" si="3" ref="K41:K63">L41/I41</f>
        <v>8767.6792171667</v>
      </c>
      <c r="L41" s="20">
        <v>882554.59</v>
      </c>
      <c r="M41" s="22" t="s">
        <v>22</v>
      </c>
      <c r="N41" s="22" t="s">
        <v>23</v>
      </c>
      <c r="O41" s="32"/>
    </row>
    <row r="42" spans="1:15" s="2" customFormat="1" ht="24.75" customHeight="1">
      <c r="A42" s="19">
        <v>37</v>
      </c>
      <c r="B42" s="20" t="s">
        <v>19</v>
      </c>
      <c r="C42" s="19">
        <v>2803</v>
      </c>
      <c r="D42" s="19">
        <v>28</v>
      </c>
      <c r="E42" s="17" t="s">
        <v>20</v>
      </c>
      <c r="F42" s="20" t="s">
        <v>21</v>
      </c>
      <c r="G42" s="20">
        <v>120.97</v>
      </c>
      <c r="H42" s="22">
        <v>20.31</v>
      </c>
      <c r="I42" s="22">
        <v>100.66</v>
      </c>
      <c r="J42" s="33">
        <f t="shared" si="2"/>
        <v>7282.37405968422</v>
      </c>
      <c r="K42" s="33">
        <f t="shared" si="3"/>
        <v>8751.726505066561</v>
      </c>
      <c r="L42" s="20">
        <v>880948.79</v>
      </c>
      <c r="M42" s="22" t="s">
        <v>22</v>
      </c>
      <c r="N42" s="22" t="s">
        <v>23</v>
      </c>
      <c r="O42" s="32"/>
    </row>
    <row r="43" spans="1:15" s="2" customFormat="1" ht="24.75" customHeight="1">
      <c r="A43" s="14">
        <v>38</v>
      </c>
      <c r="B43" s="20" t="s">
        <v>19</v>
      </c>
      <c r="C43" s="19">
        <v>2903</v>
      </c>
      <c r="D43" s="19">
        <v>29</v>
      </c>
      <c r="E43" s="17" t="s">
        <v>20</v>
      </c>
      <c r="F43" s="20" t="s">
        <v>21</v>
      </c>
      <c r="G43" s="20">
        <v>120.97</v>
      </c>
      <c r="H43" s="22">
        <v>20.31</v>
      </c>
      <c r="I43" s="22">
        <v>100.66</v>
      </c>
      <c r="J43" s="33">
        <f t="shared" si="2"/>
        <v>7360.031330081839</v>
      </c>
      <c r="K43" s="33">
        <f t="shared" si="3"/>
        <v>8845.052553149215</v>
      </c>
      <c r="L43" s="20">
        <v>890342.99</v>
      </c>
      <c r="M43" s="22" t="s">
        <v>22</v>
      </c>
      <c r="N43" s="22" t="s">
        <v>23</v>
      </c>
      <c r="O43" s="32"/>
    </row>
    <row r="44" spans="1:15" s="2" customFormat="1" ht="24.75" customHeight="1">
      <c r="A44" s="19">
        <v>39</v>
      </c>
      <c r="B44" s="20" t="s">
        <v>19</v>
      </c>
      <c r="C44" s="19">
        <v>3003</v>
      </c>
      <c r="D44" s="19">
        <v>30</v>
      </c>
      <c r="E44" s="17" t="s">
        <v>20</v>
      </c>
      <c r="F44" s="20" t="s">
        <v>21</v>
      </c>
      <c r="G44" s="20">
        <v>120.97</v>
      </c>
      <c r="H44" s="22">
        <v>20.31</v>
      </c>
      <c r="I44" s="22">
        <v>100.66</v>
      </c>
      <c r="J44" s="33">
        <f t="shared" si="2"/>
        <v>7388.089526328841</v>
      </c>
      <c r="K44" s="33">
        <f t="shared" si="3"/>
        <v>8878.772004768527</v>
      </c>
      <c r="L44" s="20">
        <v>893737.19</v>
      </c>
      <c r="M44" s="22" t="s">
        <v>22</v>
      </c>
      <c r="N44" s="22" t="s">
        <v>23</v>
      </c>
      <c r="O44" s="32"/>
    </row>
    <row r="45" spans="1:15" s="2" customFormat="1" ht="24.75" customHeight="1">
      <c r="A45" s="14">
        <v>40</v>
      </c>
      <c r="B45" s="20" t="s">
        <v>19</v>
      </c>
      <c r="C45" s="19">
        <v>3103</v>
      </c>
      <c r="D45" s="19">
        <v>31</v>
      </c>
      <c r="E45" s="17" t="s">
        <v>20</v>
      </c>
      <c r="F45" s="20" t="s">
        <v>21</v>
      </c>
      <c r="G45" s="20">
        <v>120.97</v>
      </c>
      <c r="H45" s="22">
        <v>20.31</v>
      </c>
      <c r="I45" s="22">
        <v>100.66</v>
      </c>
      <c r="J45" s="33">
        <f t="shared" si="2"/>
        <v>7407.88121021741</v>
      </c>
      <c r="K45" s="33">
        <f t="shared" si="3"/>
        <v>8902.55702364395</v>
      </c>
      <c r="L45" s="20">
        <v>896131.39</v>
      </c>
      <c r="M45" s="22" t="s">
        <v>22</v>
      </c>
      <c r="N45" s="22" t="s">
        <v>23</v>
      </c>
      <c r="O45" s="32"/>
    </row>
    <row r="46" spans="1:15" s="2" customFormat="1" ht="24.75" customHeight="1">
      <c r="A46" s="19">
        <v>41</v>
      </c>
      <c r="B46" s="20" t="s">
        <v>19</v>
      </c>
      <c r="C46" s="19">
        <v>3203</v>
      </c>
      <c r="D46" s="19">
        <v>32</v>
      </c>
      <c r="E46" s="17" t="s">
        <v>20</v>
      </c>
      <c r="F46" s="20" t="s">
        <v>21</v>
      </c>
      <c r="G46" s="20">
        <v>120.97</v>
      </c>
      <c r="H46" s="22">
        <v>20.31</v>
      </c>
      <c r="I46" s="22">
        <v>100.66</v>
      </c>
      <c r="J46" s="33">
        <f t="shared" si="2"/>
        <v>7209.9645366619825</v>
      </c>
      <c r="K46" s="33">
        <f t="shared" si="3"/>
        <v>8664.707033578383</v>
      </c>
      <c r="L46" s="20">
        <v>872189.41</v>
      </c>
      <c r="M46" s="22" t="s">
        <v>22</v>
      </c>
      <c r="N46" s="22" t="s">
        <v>23</v>
      </c>
      <c r="O46" s="32"/>
    </row>
    <row r="47" spans="1:15" s="3" customFormat="1" ht="24.75" customHeight="1">
      <c r="A47" s="14">
        <v>42</v>
      </c>
      <c r="B47" s="15" t="s">
        <v>19</v>
      </c>
      <c r="C47" s="23">
        <v>206</v>
      </c>
      <c r="D47" s="14">
        <v>2</v>
      </c>
      <c r="E47" s="17" t="s">
        <v>24</v>
      </c>
      <c r="F47" s="15" t="s">
        <v>21</v>
      </c>
      <c r="G47" s="15">
        <v>107.12</v>
      </c>
      <c r="H47" s="15">
        <v>17.98</v>
      </c>
      <c r="I47" s="15">
        <v>89.14</v>
      </c>
      <c r="J47" s="31">
        <f t="shared" si="2"/>
        <v>5606.115384615384</v>
      </c>
      <c r="K47" s="31">
        <f t="shared" si="3"/>
        <v>6736.89791339466</v>
      </c>
      <c r="L47" s="15">
        <v>600527.08</v>
      </c>
      <c r="M47" s="24" t="s">
        <v>22</v>
      </c>
      <c r="N47" s="24" t="s">
        <v>23</v>
      </c>
      <c r="O47" s="32"/>
    </row>
    <row r="48" spans="1:15" s="2" customFormat="1" ht="24.75" customHeight="1">
      <c r="A48" s="19">
        <v>43</v>
      </c>
      <c r="B48" s="25" t="s">
        <v>19</v>
      </c>
      <c r="C48" s="23">
        <v>306</v>
      </c>
      <c r="D48" s="26">
        <v>3</v>
      </c>
      <c r="E48" s="17" t="s">
        <v>24</v>
      </c>
      <c r="F48" s="25" t="s">
        <v>21</v>
      </c>
      <c r="G48" s="25">
        <v>107.12</v>
      </c>
      <c r="H48" s="25">
        <v>17.98</v>
      </c>
      <c r="I48" s="25">
        <v>89.14</v>
      </c>
      <c r="J48" s="34">
        <f t="shared" si="2"/>
        <v>5657.15851381628</v>
      </c>
      <c r="K48" s="34">
        <f t="shared" si="3"/>
        <v>6798.236706304689</v>
      </c>
      <c r="L48" s="25">
        <v>605994.82</v>
      </c>
      <c r="M48" s="35" t="s">
        <v>22</v>
      </c>
      <c r="N48" s="35" t="s">
        <v>23</v>
      </c>
      <c r="O48" s="32"/>
    </row>
    <row r="49" spans="1:15" s="2" customFormat="1" ht="24.75" customHeight="1">
      <c r="A49" s="14">
        <v>44</v>
      </c>
      <c r="B49" s="25" t="s">
        <v>19</v>
      </c>
      <c r="C49" s="23">
        <v>406</v>
      </c>
      <c r="D49" s="26">
        <v>4</v>
      </c>
      <c r="E49" s="17" t="s">
        <v>24</v>
      </c>
      <c r="F49" s="25" t="s">
        <v>21</v>
      </c>
      <c r="G49" s="25">
        <v>107.12</v>
      </c>
      <c r="H49" s="25">
        <v>17.98</v>
      </c>
      <c r="I49" s="25">
        <v>89.14</v>
      </c>
      <c r="J49" s="31">
        <f t="shared" si="2"/>
        <v>5607.16644884242</v>
      </c>
      <c r="K49" s="34">
        <f t="shared" si="3"/>
        <v>6738.160982723805</v>
      </c>
      <c r="L49" s="25">
        <v>600639.67</v>
      </c>
      <c r="M49" s="35" t="s">
        <v>22</v>
      </c>
      <c r="N49" s="35" t="s">
        <v>23</v>
      </c>
      <c r="O49" s="32"/>
    </row>
    <row r="50" spans="1:15" s="2" customFormat="1" ht="24.75" customHeight="1">
      <c r="A50" s="19">
        <v>45</v>
      </c>
      <c r="B50" s="25" t="s">
        <v>19</v>
      </c>
      <c r="C50" s="26">
        <v>2106</v>
      </c>
      <c r="D50" s="26">
        <v>21</v>
      </c>
      <c r="E50" s="17" t="s">
        <v>24</v>
      </c>
      <c r="F50" s="25" t="s">
        <v>21</v>
      </c>
      <c r="G50" s="25">
        <v>107.12</v>
      </c>
      <c r="H50" s="25">
        <v>17.98</v>
      </c>
      <c r="I50" s="25">
        <v>89.14</v>
      </c>
      <c r="J50" s="34">
        <f t="shared" si="2"/>
        <v>6475.155339805825</v>
      </c>
      <c r="K50" s="34">
        <f t="shared" si="3"/>
        <v>7781.227731658066</v>
      </c>
      <c r="L50" s="25">
        <v>693618.64</v>
      </c>
      <c r="M50" s="35" t="s">
        <v>22</v>
      </c>
      <c r="N50" s="35" t="s">
        <v>23</v>
      </c>
      <c r="O50" s="32"/>
    </row>
    <row r="51" spans="1:15" s="2" customFormat="1" ht="24.75" customHeight="1">
      <c r="A51" s="14">
        <v>46</v>
      </c>
      <c r="B51" s="25" t="s">
        <v>19</v>
      </c>
      <c r="C51" s="26">
        <v>2206</v>
      </c>
      <c r="D51" s="26">
        <v>22</v>
      </c>
      <c r="E51" s="17" t="s">
        <v>24</v>
      </c>
      <c r="F51" s="25" t="s">
        <v>21</v>
      </c>
      <c r="G51" s="25">
        <v>107.12</v>
      </c>
      <c r="H51" s="25">
        <v>17.98</v>
      </c>
      <c r="I51" s="25">
        <v>89.14</v>
      </c>
      <c r="J51" s="34">
        <f t="shared" si="2"/>
        <v>6495.585418222554</v>
      </c>
      <c r="K51" s="34">
        <f t="shared" si="3"/>
        <v>7805.778662777653</v>
      </c>
      <c r="L51" s="25">
        <v>695807.11</v>
      </c>
      <c r="M51" s="35" t="s">
        <v>22</v>
      </c>
      <c r="N51" s="35" t="s">
        <v>23</v>
      </c>
      <c r="O51" s="32"/>
    </row>
    <row r="52" spans="1:15" s="2" customFormat="1" ht="24.75" customHeight="1">
      <c r="A52" s="19">
        <v>47</v>
      </c>
      <c r="B52" s="25" t="s">
        <v>19</v>
      </c>
      <c r="C52" s="26">
        <v>2306</v>
      </c>
      <c r="D52" s="26">
        <v>23</v>
      </c>
      <c r="E52" s="17" t="s">
        <v>24</v>
      </c>
      <c r="F52" s="25" t="s">
        <v>21</v>
      </c>
      <c r="G52" s="25">
        <v>107.12</v>
      </c>
      <c r="H52" s="25">
        <v>17.98</v>
      </c>
      <c r="I52" s="25">
        <v>89.14</v>
      </c>
      <c r="J52" s="34">
        <f t="shared" si="2"/>
        <v>6142.602501867064</v>
      </c>
      <c r="K52" s="34">
        <f t="shared" si="3"/>
        <v>7381.597262732779</v>
      </c>
      <c r="L52" s="25">
        <v>657995.58</v>
      </c>
      <c r="M52" s="35" t="s">
        <v>22</v>
      </c>
      <c r="N52" s="35" t="s">
        <v>23</v>
      </c>
      <c r="O52" s="32"/>
    </row>
    <row r="53" spans="1:15" s="2" customFormat="1" ht="24.75" customHeight="1">
      <c r="A53" s="14">
        <v>48</v>
      </c>
      <c r="B53" s="25" t="s">
        <v>19</v>
      </c>
      <c r="C53" s="26">
        <v>2406</v>
      </c>
      <c r="D53" s="26">
        <v>24</v>
      </c>
      <c r="E53" s="17" t="s">
        <v>24</v>
      </c>
      <c r="F53" s="25" t="s">
        <v>21</v>
      </c>
      <c r="G53" s="25">
        <v>107.12</v>
      </c>
      <c r="H53" s="25">
        <v>17.98</v>
      </c>
      <c r="I53" s="25">
        <v>89.14</v>
      </c>
      <c r="J53" s="34">
        <f t="shared" si="2"/>
        <v>6091.527259148618</v>
      </c>
      <c r="K53" s="34">
        <f t="shared" si="3"/>
        <v>7320.219878842271</v>
      </c>
      <c r="L53" s="25">
        <v>652524.4</v>
      </c>
      <c r="M53" s="35" t="s">
        <v>22</v>
      </c>
      <c r="N53" s="35" t="s">
        <v>23</v>
      </c>
      <c r="O53" s="32"/>
    </row>
    <row r="54" spans="1:15" s="2" customFormat="1" ht="24.75" customHeight="1">
      <c r="A54" s="19">
        <v>49</v>
      </c>
      <c r="B54" s="25" t="s">
        <v>19</v>
      </c>
      <c r="C54" s="26">
        <v>2506</v>
      </c>
      <c r="D54" s="26">
        <v>25</v>
      </c>
      <c r="E54" s="17" t="s">
        <v>24</v>
      </c>
      <c r="F54" s="25" t="s">
        <v>21</v>
      </c>
      <c r="G54" s="25">
        <v>107.12</v>
      </c>
      <c r="H54" s="25">
        <v>17.98</v>
      </c>
      <c r="I54" s="25">
        <v>89.14</v>
      </c>
      <c r="J54" s="34">
        <f t="shared" si="2"/>
        <v>6445.731609410007</v>
      </c>
      <c r="K54" s="34">
        <f t="shared" si="3"/>
        <v>7745.869082342383</v>
      </c>
      <c r="L54" s="25">
        <v>690466.77</v>
      </c>
      <c r="M54" s="35" t="s">
        <v>22</v>
      </c>
      <c r="N54" s="35" t="s">
        <v>23</v>
      </c>
      <c r="O54" s="32"/>
    </row>
    <row r="55" spans="1:15" s="2" customFormat="1" ht="24.75" customHeight="1">
      <c r="A55" s="14">
        <v>50</v>
      </c>
      <c r="B55" s="25" t="s">
        <v>19</v>
      </c>
      <c r="C55" s="26">
        <v>2606</v>
      </c>
      <c r="D55" s="26">
        <v>26</v>
      </c>
      <c r="E55" s="17" t="s">
        <v>24</v>
      </c>
      <c r="F55" s="25" t="s">
        <v>21</v>
      </c>
      <c r="G55" s="25">
        <v>107.12</v>
      </c>
      <c r="H55" s="25">
        <v>17.98</v>
      </c>
      <c r="I55" s="25">
        <v>89.14</v>
      </c>
      <c r="J55" s="34">
        <f t="shared" si="2"/>
        <v>6494.167662434653</v>
      </c>
      <c r="K55" s="34">
        <f t="shared" si="3"/>
        <v>7804.074938299304</v>
      </c>
      <c r="L55" s="25">
        <v>695655.24</v>
      </c>
      <c r="M55" s="35" t="s">
        <v>22</v>
      </c>
      <c r="N55" s="35" t="s">
        <v>23</v>
      </c>
      <c r="O55" s="32"/>
    </row>
    <row r="56" spans="1:15" s="2" customFormat="1" ht="24.75" customHeight="1">
      <c r="A56" s="19">
        <v>51</v>
      </c>
      <c r="B56" s="25" t="s">
        <v>19</v>
      </c>
      <c r="C56" s="26">
        <v>2706</v>
      </c>
      <c r="D56" s="26">
        <v>27</v>
      </c>
      <c r="E56" s="17" t="s">
        <v>24</v>
      </c>
      <c r="F56" s="25" t="s">
        <v>21</v>
      </c>
      <c r="G56" s="25">
        <v>107.12</v>
      </c>
      <c r="H56" s="25">
        <v>17.98</v>
      </c>
      <c r="I56" s="25">
        <v>89.14</v>
      </c>
      <c r="J56" s="34">
        <f t="shared" si="2"/>
        <v>6514.597740851381</v>
      </c>
      <c r="K56" s="34">
        <f t="shared" si="3"/>
        <v>7828.625869418891</v>
      </c>
      <c r="L56" s="25">
        <v>697843.71</v>
      </c>
      <c r="M56" s="35" t="s">
        <v>22</v>
      </c>
      <c r="N56" s="35" t="s">
        <v>23</v>
      </c>
      <c r="O56" s="32"/>
    </row>
    <row r="57" spans="1:15" s="2" customFormat="1" ht="24.75" customHeight="1">
      <c r="A57" s="14">
        <v>52</v>
      </c>
      <c r="B57" s="25" t="s">
        <v>19</v>
      </c>
      <c r="C57" s="26">
        <v>2806</v>
      </c>
      <c r="D57" s="26">
        <v>28</v>
      </c>
      <c r="E57" s="17" t="s">
        <v>24</v>
      </c>
      <c r="F57" s="25" t="s">
        <v>21</v>
      </c>
      <c r="G57" s="25">
        <v>107.12</v>
      </c>
      <c r="H57" s="25">
        <v>17.98</v>
      </c>
      <c r="I57" s="25">
        <v>89.14</v>
      </c>
      <c r="J57" s="34">
        <f t="shared" si="2"/>
        <v>6277.749533233757</v>
      </c>
      <c r="K57" s="34">
        <f t="shared" si="3"/>
        <v>7544.004150774063</v>
      </c>
      <c r="L57" s="25">
        <v>672472.53</v>
      </c>
      <c r="M57" s="35" t="s">
        <v>22</v>
      </c>
      <c r="N57" s="35" t="s">
        <v>23</v>
      </c>
      <c r="O57" s="32"/>
    </row>
    <row r="58" spans="1:15" s="2" customFormat="1" ht="24.75" customHeight="1">
      <c r="A58" s="19">
        <v>53</v>
      </c>
      <c r="B58" s="25" t="s">
        <v>19</v>
      </c>
      <c r="C58" s="26">
        <v>2906</v>
      </c>
      <c r="D58" s="26">
        <v>29</v>
      </c>
      <c r="E58" s="17" t="s">
        <v>24</v>
      </c>
      <c r="F58" s="25" t="s">
        <v>21</v>
      </c>
      <c r="G58" s="25">
        <v>107.12</v>
      </c>
      <c r="H58" s="25">
        <v>17.98</v>
      </c>
      <c r="I58" s="25">
        <v>89.14</v>
      </c>
      <c r="J58" s="34">
        <f t="shared" si="2"/>
        <v>6412.9140216579535</v>
      </c>
      <c r="K58" s="34">
        <f t="shared" si="3"/>
        <v>7706.432017051829</v>
      </c>
      <c r="L58" s="25">
        <v>686951.35</v>
      </c>
      <c r="M58" s="35" t="s">
        <v>22</v>
      </c>
      <c r="N58" s="35" t="s">
        <v>23</v>
      </c>
      <c r="O58" s="32"/>
    </row>
    <row r="59" spans="1:15" s="2" customFormat="1" ht="24.75" customHeight="1">
      <c r="A59" s="14">
        <v>54</v>
      </c>
      <c r="B59" s="25" t="s">
        <v>19</v>
      </c>
      <c r="C59" s="26">
        <v>3006</v>
      </c>
      <c r="D59" s="26">
        <v>30</v>
      </c>
      <c r="E59" s="17" t="s">
        <v>24</v>
      </c>
      <c r="F59" s="25" t="s">
        <v>21</v>
      </c>
      <c r="G59" s="25">
        <v>107.12</v>
      </c>
      <c r="H59" s="25">
        <v>17.98</v>
      </c>
      <c r="I59" s="25">
        <v>89.14</v>
      </c>
      <c r="J59" s="34">
        <f t="shared" si="2"/>
        <v>6363.238984316654</v>
      </c>
      <c r="K59" s="34">
        <f t="shared" si="3"/>
        <v>7646.737267220104</v>
      </c>
      <c r="L59" s="25">
        <v>681630.16</v>
      </c>
      <c r="M59" s="35" t="s">
        <v>22</v>
      </c>
      <c r="N59" s="35" t="s">
        <v>23</v>
      </c>
      <c r="O59" s="32"/>
    </row>
    <row r="60" spans="1:15" s="2" customFormat="1" ht="24.75" customHeight="1">
      <c r="A60" s="19">
        <v>55</v>
      </c>
      <c r="B60" s="25" t="s">
        <v>19</v>
      </c>
      <c r="C60" s="26">
        <v>3106</v>
      </c>
      <c r="D60" s="26">
        <v>31</v>
      </c>
      <c r="E60" s="17" t="s">
        <v>24</v>
      </c>
      <c r="F60" s="25" t="s">
        <v>21</v>
      </c>
      <c r="G60" s="25">
        <v>107.12</v>
      </c>
      <c r="H60" s="25">
        <v>17.98</v>
      </c>
      <c r="I60" s="25">
        <v>89.14</v>
      </c>
      <c r="J60" s="34">
        <f t="shared" si="2"/>
        <v>6310.296676624346</v>
      </c>
      <c r="K60" s="34">
        <f t="shared" si="3"/>
        <v>7583.116221673771</v>
      </c>
      <c r="L60" s="25">
        <v>675958.98</v>
      </c>
      <c r="M60" s="35" t="s">
        <v>22</v>
      </c>
      <c r="N60" s="35" t="s">
        <v>23</v>
      </c>
      <c r="O60" s="32"/>
    </row>
    <row r="61" spans="1:15" s="3" customFormat="1" ht="24.75" customHeight="1">
      <c r="A61" s="14">
        <v>56</v>
      </c>
      <c r="B61" s="15" t="s">
        <v>19</v>
      </c>
      <c r="C61" s="14">
        <v>3206</v>
      </c>
      <c r="D61" s="14">
        <v>32</v>
      </c>
      <c r="E61" s="17" t="s">
        <v>24</v>
      </c>
      <c r="F61" s="15" t="s">
        <v>21</v>
      </c>
      <c r="G61" s="15">
        <v>107.24</v>
      </c>
      <c r="H61" s="15">
        <v>18</v>
      </c>
      <c r="I61" s="15">
        <v>89.24</v>
      </c>
      <c r="J61" s="31">
        <f t="shared" si="2"/>
        <v>6490.034968295412</v>
      </c>
      <c r="K61" s="31">
        <f t="shared" si="3"/>
        <v>7799.09625728373</v>
      </c>
      <c r="L61" s="15">
        <v>695991.35</v>
      </c>
      <c r="M61" s="24" t="s">
        <v>22</v>
      </c>
      <c r="N61" s="24" t="s">
        <v>23</v>
      </c>
      <c r="O61" s="32"/>
    </row>
    <row r="62" spans="1:15" s="3" customFormat="1" ht="24.75" customHeight="1">
      <c r="A62" s="19">
        <v>57</v>
      </c>
      <c r="B62" s="15" t="s">
        <v>19</v>
      </c>
      <c r="C62" s="23">
        <v>208</v>
      </c>
      <c r="D62" s="14">
        <v>2</v>
      </c>
      <c r="E62" s="17" t="s">
        <v>24</v>
      </c>
      <c r="F62" s="15" t="s">
        <v>21</v>
      </c>
      <c r="G62" s="15">
        <v>102.78</v>
      </c>
      <c r="H62" s="15">
        <v>17.25</v>
      </c>
      <c r="I62" s="18">
        <v>85.53</v>
      </c>
      <c r="J62" s="31">
        <f t="shared" si="2"/>
        <v>5857.101576182136</v>
      </c>
      <c r="K62" s="31">
        <f t="shared" si="3"/>
        <v>7038.383023500526</v>
      </c>
      <c r="L62" s="15">
        <v>601992.9</v>
      </c>
      <c r="M62" s="24" t="s">
        <v>22</v>
      </c>
      <c r="N62" s="24" t="s">
        <v>23</v>
      </c>
      <c r="O62" s="32"/>
    </row>
    <row r="63" spans="1:15" s="2" customFormat="1" ht="24.75" customHeight="1">
      <c r="A63" s="14">
        <v>58</v>
      </c>
      <c r="B63" s="25" t="s">
        <v>19</v>
      </c>
      <c r="C63" s="23">
        <v>308</v>
      </c>
      <c r="D63" s="26">
        <v>3</v>
      </c>
      <c r="E63" s="17" t="s">
        <v>24</v>
      </c>
      <c r="F63" s="25" t="s">
        <v>21</v>
      </c>
      <c r="G63" s="25">
        <v>102.78</v>
      </c>
      <c r="H63" s="25">
        <v>17.25</v>
      </c>
      <c r="I63" s="36">
        <v>85.53</v>
      </c>
      <c r="J63" s="34">
        <f t="shared" si="2"/>
        <v>5876.165207238762</v>
      </c>
      <c r="K63" s="34">
        <f t="shared" si="3"/>
        <v>7061.291476674851</v>
      </c>
      <c r="L63" s="25">
        <v>603952.26</v>
      </c>
      <c r="M63" s="35" t="s">
        <v>22</v>
      </c>
      <c r="N63" s="35" t="s">
        <v>23</v>
      </c>
      <c r="O63" s="32"/>
    </row>
    <row r="64" spans="1:15" s="2" customFormat="1" ht="24.75" customHeight="1">
      <c r="A64" s="19">
        <v>59</v>
      </c>
      <c r="B64" s="25" t="s">
        <v>19</v>
      </c>
      <c r="C64" s="26">
        <v>2108</v>
      </c>
      <c r="D64" s="26">
        <v>21</v>
      </c>
      <c r="E64" s="17" t="s">
        <v>24</v>
      </c>
      <c r="F64" s="25" t="s">
        <v>21</v>
      </c>
      <c r="G64" s="25">
        <v>102.78</v>
      </c>
      <c r="H64" s="25">
        <v>17.25</v>
      </c>
      <c r="I64" s="36">
        <v>85.53</v>
      </c>
      <c r="J64" s="34">
        <f aca="true" t="shared" si="4" ref="J64:J74">L64/G64</f>
        <v>6614.127651294027</v>
      </c>
      <c r="K64" s="34">
        <f aca="true" t="shared" si="5" ref="K64:K74">L64/I64</f>
        <v>7948.088857710745</v>
      </c>
      <c r="L64" s="25">
        <v>679800.04</v>
      </c>
      <c r="M64" s="35" t="s">
        <v>22</v>
      </c>
      <c r="N64" s="35" t="s">
        <v>23</v>
      </c>
      <c r="O64" s="32"/>
    </row>
    <row r="65" spans="1:15" s="2" customFormat="1" ht="24.75" customHeight="1">
      <c r="A65" s="14">
        <v>60</v>
      </c>
      <c r="B65" s="25" t="s">
        <v>19</v>
      </c>
      <c r="C65" s="26">
        <v>2208</v>
      </c>
      <c r="D65" s="26">
        <v>22</v>
      </c>
      <c r="E65" s="17" t="s">
        <v>24</v>
      </c>
      <c r="F65" s="25" t="s">
        <v>21</v>
      </c>
      <c r="G65" s="25">
        <v>102.78</v>
      </c>
      <c r="H65" s="25">
        <v>17.25</v>
      </c>
      <c r="I65" s="36">
        <v>85.53</v>
      </c>
      <c r="J65" s="34">
        <f t="shared" si="4"/>
        <v>6616.071609262502</v>
      </c>
      <c r="K65" s="34">
        <f t="shared" si="5"/>
        <v>7950.424880159008</v>
      </c>
      <c r="L65" s="25">
        <v>679999.84</v>
      </c>
      <c r="M65" s="35" t="s">
        <v>22</v>
      </c>
      <c r="N65" s="35" t="s">
        <v>23</v>
      </c>
      <c r="O65" s="32"/>
    </row>
    <row r="66" spans="1:15" s="2" customFormat="1" ht="24.75" customHeight="1">
      <c r="A66" s="19">
        <v>61</v>
      </c>
      <c r="B66" s="25" t="s">
        <v>19</v>
      </c>
      <c r="C66" s="26">
        <v>2308</v>
      </c>
      <c r="D66" s="26">
        <v>23</v>
      </c>
      <c r="E66" s="17" t="s">
        <v>24</v>
      </c>
      <c r="F66" s="25" t="s">
        <v>21</v>
      </c>
      <c r="G66" s="25">
        <v>102.78</v>
      </c>
      <c r="H66" s="25">
        <v>17.25</v>
      </c>
      <c r="I66" s="36">
        <v>85.53</v>
      </c>
      <c r="J66" s="34">
        <f t="shared" si="4"/>
        <v>6606.3402412920805</v>
      </c>
      <c r="K66" s="34">
        <f t="shared" si="5"/>
        <v>7938.7308546708755</v>
      </c>
      <c r="L66" s="25">
        <v>678999.65</v>
      </c>
      <c r="M66" s="35" t="s">
        <v>22</v>
      </c>
      <c r="N66" s="35" t="s">
        <v>23</v>
      </c>
      <c r="O66" s="32"/>
    </row>
    <row r="67" spans="1:15" s="2" customFormat="1" ht="24.75" customHeight="1">
      <c r="A67" s="14">
        <v>62</v>
      </c>
      <c r="B67" s="25" t="s">
        <v>19</v>
      </c>
      <c r="C67" s="26">
        <v>2408</v>
      </c>
      <c r="D67" s="26">
        <v>24</v>
      </c>
      <c r="E67" s="17" t="s">
        <v>24</v>
      </c>
      <c r="F67" s="25" t="s">
        <v>21</v>
      </c>
      <c r="G67" s="25">
        <v>102.78</v>
      </c>
      <c r="H67" s="25">
        <v>17.25</v>
      </c>
      <c r="I67" s="36">
        <v>85.53</v>
      </c>
      <c r="J67" s="34">
        <f t="shared" si="4"/>
        <v>6652.560128429655</v>
      </c>
      <c r="K67" s="34">
        <f t="shared" si="5"/>
        <v>7994.272535952297</v>
      </c>
      <c r="L67" s="25">
        <v>683750.13</v>
      </c>
      <c r="M67" s="35" t="s">
        <v>22</v>
      </c>
      <c r="N67" s="35" t="s">
        <v>23</v>
      </c>
      <c r="O67" s="32"/>
    </row>
    <row r="68" spans="1:15" s="2" customFormat="1" ht="24.75" customHeight="1">
      <c r="A68" s="19">
        <v>63</v>
      </c>
      <c r="B68" s="25" t="s">
        <v>19</v>
      </c>
      <c r="C68" s="26">
        <v>2508</v>
      </c>
      <c r="D68" s="26">
        <v>25</v>
      </c>
      <c r="E68" s="17" t="s">
        <v>24</v>
      </c>
      <c r="F68" s="25" t="s">
        <v>21</v>
      </c>
      <c r="G68" s="25">
        <v>102.78</v>
      </c>
      <c r="H68" s="25">
        <v>17.25</v>
      </c>
      <c r="I68" s="35">
        <v>85.53</v>
      </c>
      <c r="J68" s="34">
        <f t="shared" si="4"/>
        <v>6561.093208795486</v>
      </c>
      <c r="K68" s="34">
        <f t="shared" si="5"/>
        <v>7884.35823687595</v>
      </c>
      <c r="L68" s="25">
        <v>674349.16</v>
      </c>
      <c r="M68" s="35" t="s">
        <v>22</v>
      </c>
      <c r="N68" s="35" t="s">
        <v>23</v>
      </c>
      <c r="O68" s="32"/>
    </row>
    <row r="69" spans="1:15" s="2" customFormat="1" ht="24.75" customHeight="1">
      <c r="A69" s="14">
        <v>64</v>
      </c>
      <c r="B69" s="25" t="s">
        <v>19</v>
      </c>
      <c r="C69" s="26">
        <v>2708</v>
      </c>
      <c r="D69" s="26">
        <v>27</v>
      </c>
      <c r="E69" s="17" t="s">
        <v>24</v>
      </c>
      <c r="F69" s="25" t="s">
        <v>21</v>
      </c>
      <c r="G69" s="25">
        <v>102.78</v>
      </c>
      <c r="H69" s="25">
        <v>17.25</v>
      </c>
      <c r="I69" s="36">
        <v>85.53</v>
      </c>
      <c r="J69" s="34">
        <f t="shared" si="4"/>
        <v>6571.791982876046</v>
      </c>
      <c r="K69" s="34">
        <f t="shared" si="5"/>
        <v>7897.214778440313</v>
      </c>
      <c r="L69" s="25">
        <v>675448.78</v>
      </c>
      <c r="M69" s="35" t="s">
        <v>22</v>
      </c>
      <c r="N69" s="35" t="s">
        <v>23</v>
      </c>
      <c r="O69" s="32"/>
    </row>
    <row r="70" spans="1:15" s="2" customFormat="1" ht="24.75" customHeight="1">
      <c r="A70" s="19">
        <v>65</v>
      </c>
      <c r="B70" s="25" t="s">
        <v>19</v>
      </c>
      <c r="C70" s="26">
        <v>2808</v>
      </c>
      <c r="D70" s="26">
        <v>28</v>
      </c>
      <c r="E70" s="17" t="s">
        <v>24</v>
      </c>
      <c r="F70" s="25" t="s">
        <v>21</v>
      </c>
      <c r="G70" s="25">
        <v>102.78</v>
      </c>
      <c r="H70" s="25">
        <v>17.25</v>
      </c>
      <c r="I70" s="36">
        <v>85.53</v>
      </c>
      <c r="J70" s="34">
        <f t="shared" si="4"/>
        <v>6349.4771356295</v>
      </c>
      <c r="K70" s="34">
        <f t="shared" si="5"/>
        <v>7630.062668069683</v>
      </c>
      <c r="L70" s="25">
        <v>652599.26</v>
      </c>
      <c r="M70" s="35" t="s">
        <v>22</v>
      </c>
      <c r="N70" s="35" t="s">
        <v>23</v>
      </c>
      <c r="O70" s="32"/>
    </row>
    <row r="71" spans="1:15" s="2" customFormat="1" ht="24.75" customHeight="1">
      <c r="A71" s="14">
        <v>66</v>
      </c>
      <c r="B71" s="25" t="s">
        <v>19</v>
      </c>
      <c r="C71" s="26">
        <v>2908</v>
      </c>
      <c r="D71" s="26">
        <v>29</v>
      </c>
      <c r="E71" s="17" t="s">
        <v>24</v>
      </c>
      <c r="F71" s="25" t="s">
        <v>21</v>
      </c>
      <c r="G71" s="25">
        <v>102.78</v>
      </c>
      <c r="H71" s="25">
        <v>17.25</v>
      </c>
      <c r="I71" s="36">
        <v>85.53</v>
      </c>
      <c r="J71" s="34">
        <f t="shared" si="4"/>
        <v>6420.993870402802</v>
      </c>
      <c r="K71" s="34">
        <f t="shared" si="5"/>
        <v>7716.003156787092</v>
      </c>
      <c r="L71" s="25">
        <v>659949.75</v>
      </c>
      <c r="M71" s="35" t="s">
        <v>22</v>
      </c>
      <c r="N71" s="35" t="s">
        <v>23</v>
      </c>
      <c r="O71" s="32"/>
    </row>
    <row r="72" spans="1:15" s="2" customFormat="1" ht="24.75" customHeight="1">
      <c r="A72" s="19">
        <v>67</v>
      </c>
      <c r="B72" s="25" t="s">
        <v>19</v>
      </c>
      <c r="C72" s="26">
        <v>3008</v>
      </c>
      <c r="D72" s="26">
        <v>30</v>
      </c>
      <c r="E72" s="17" t="s">
        <v>24</v>
      </c>
      <c r="F72" s="25" t="s">
        <v>21</v>
      </c>
      <c r="G72" s="25">
        <v>102.78</v>
      </c>
      <c r="H72" s="25">
        <v>17.25</v>
      </c>
      <c r="I72" s="36">
        <v>85.53</v>
      </c>
      <c r="J72" s="34">
        <f t="shared" si="4"/>
        <v>6057.192352597782</v>
      </c>
      <c r="K72" s="34">
        <f t="shared" si="5"/>
        <v>7278.828831988775</v>
      </c>
      <c r="L72" s="25">
        <v>622558.23</v>
      </c>
      <c r="M72" s="35" t="s">
        <v>22</v>
      </c>
      <c r="N72" s="35" t="s">
        <v>23</v>
      </c>
      <c r="O72" s="32"/>
    </row>
    <row r="73" spans="1:15" s="2" customFormat="1" ht="24.75" customHeight="1">
      <c r="A73" s="14">
        <v>68</v>
      </c>
      <c r="B73" s="25" t="s">
        <v>19</v>
      </c>
      <c r="C73" s="26">
        <v>3108</v>
      </c>
      <c r="D73" s="26">
        <v>31</v>
      </c>
      <c r="E73" s="17" t="s">
        <v>24</v>
      </c>
      <c r="F73" s="25" t="s">
        <v>21</v>
      </c>
      <c r="G73" s="25">
        <v>102.78</v>
      </c>
      <c r="H73" s="25">
        <v>17.25</v>
      </c>
      <c r="I73" s="36">
        <v>85.53</v>
      </c>
      <c r="J73" s="34">
        <f t="shared" si="4"/>
        <v>6407.391321268729</v>
      </c>
      <c r="K73" s="34">
        <f t="shared" si="5"/>
        <v>7699.65719630539</v>
      </c>
      <c r="L73" s="25">
        <v>658551.68</v>
      </c>
      <c r="M73" s="35" t="s">
        <v>22</v>
      </c>
      <c r="N73" s="35" t="s">
        <v>23</v>
      </c>
      <c r="O73" s="32"/>
    </row>
    <row r="74" spans="1:15" s="2" customFormat="1" ht="24.75" customHeight="1">
      <c r="A74" s="37" t="s">
        <v>25</v>
      </c>
      <c r="B74" s="37"/>
      <c r="C74" s="37"/>
      <c r="D74" s="37"/>
      <c r="E74" s="37"/>
      <c r="F74" s="37"/>
      <c r="G74" s="20">
        <f>SUM(G6:G73)</f>
        <v>7591.549999999996</v>
      </c>
      <c r="H74" s="38">
        <f>SUM(H6:H73)</f>
        <v>1274.3099999999993</v>
      </c>
      <c r="I74" s="20">
        <f>SUM(I6:I73)</f>
        <v>6317.24</v>
      </c>
      <c r="J74" s="45">
        <f t="shared" si="4"/>
        <v>6837.72985226996</v>
      </c>
      <c r="K74" s="34">
        <f t="shared" si="5"/>
        <v>8217.032764308462</v>
      </c>
      <c r="L74" s="20">
        <f>SUM(L6:L73)</f>
        <v>51908968.05999999</v>
      </c>
      <c r="M74" s="22" t="s">
        <v>22</v>
      </c>
      <c r="N74" s="22" t="s">
        <v>23</v>
      </c>
      <c r="O74" s="46"/>
    </row>
    <row r="75" spans="1:16" s="2" customFormat="1" ht="63.75" customHeight="1">
      <c r="A75" s="39" t="s">
        <v>26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6"/>
      <c r="P75" s="47"/>
    </row>
    <row r="76" spans="1:16" s="2" customFormat="1" ht="66" customHeight="1">
      <c r="A76" s="41" t="s">
        <v>27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6"/>
      <c r="P76" s="47"/>
    </row>
    <row r="77" spans="1:16" s="2" customFormat="1" ht="24.75" customHeight="1">
      <c r="A77" s="9" t="s">
        <v>28</v>
      </c>
      <c r="B77" s="9"/>
      <c r="C77" s="9"/>
      <c r="D77" s="9"/>
      <c r="E77" s="9"/>
      <c r="F77" s="42"/>
      <c r="G77" s="42"/>
      <c r="H77" s="42"/>
      <c r="I77" s="42"/>
      <c r="J77" s="42"/>
      <c r="K77" s="9" t="s">
        <v>29</v>
      </c>
      <c r="L77" s="9"/>
      <c r="M77" s="43"/>
      <c r="N77" s="43"/>
      <c r="O77" s="46"/>
      <c r="P77" s="47"/>
    </row>
    <row r="78" spans="1:16" s="2" customFormat="1" ht="24.75" customHeight="1">
      <c r="A78" s="9" t="s">
        <v>30</v>
      </c>
      <c r="B78" s="9"/>
      <c r="C78" s="9"/>
      <c r="D78" s="9"/>
      <c r="E78" s="9"/>
      <c r="F78" s="43"/>
      <c r="G78" s="43"/>
      <c r="H78" s="43"/>
      <c r="I78" s="43"/>
      <c r="J78" s="43"/>
      <c r="K78" s="9" t="s">
        <v>31</v>
      </c>
      <c r="L78" s="9"/>
      <c r="M78" s="43"/>
      <c r="N78" s="43"/>
      <c r="O78" s="46"/>
      <c r="P78" s="47"/>
    </row>
    <row r="79" spans="1:16" s="2" customFormat="1" ht="24.75" customHeight="1">
      <c r="A79" s="9" t="s">
        <v>32</v>
      </c>
      <c r="B79" s="9"/>
      <c r="C79" s="9"/>
      <c r="D79" s="9"/>
      <c r="E79" s="9"/>
      <c r="O79" s="46"/>
      <c r="P79" s="47"/>
    </row>
    <row r="80" spans="1:16" s="2" customFormat="1" ht="24.75" customHeight="1">
      <c r="A80" s="44"/>
      <c r="B80" s="44"/>
      <c r="O80" s="46"/>
      <c r="P80" s="47"/>
    </row>
    <row r="81" spans="1:16" s="2" customFormat="1" ht="24.75" customHeight="1">
      <c r="A81" s="44"/>
      <c r="B81" s="44"/>
      <c r="O81" s="46"/>
      <c r="P81" s="47"/>
    </row>
    <row r="82" spans="1:16" s="2" customFormat="1" ht="24.75" customHeight="1">
      <c r="A82" s="44"/>
      <c r="B82" s="44"/>
      <c r="O82" s="46"/>
      <c r="P82" s="47"/>
    </row>
    <row r="83" spans="1:16" s="2" customFormat="1" ht="24.75" customHeight="1">
      <c r="A83" s="44"/>
      <c r="B83" s="44"/>
      <c r="O83" s="46"/>
      <c r="P83" s="47"/>
    </row>
    <row r="84" spans="1:16" s="2" customFormat="1" ht="30.75" customHeight="1">
      <c r="A84" s="44"/>
      <c r="B84" s="44"/>
      <c r="O84" s="46"/>
      <c r="P84" s="47"/>
    </row>
    <row r="85" ht="42" customHeight="1"/>
    <row r="86" ht="51.75" customHeight="1"/>
    <row r="87" ht="27" customHeight="1"/>
    <row r="88" ht="25.5" customHeight="1"/>
  </sheetData>
  <sheetProtection/>
  <mergeCells count="25">
    <mergeCell ref="A1:B1"/>
    <mergeCell ref="A2:N2"/>
    <mergeCell ref="A3:F3"/>
    <mergeCell ref="A74:F74"/>
    <mergeCell ref="A75:N75"/>
    <mergeCell ref="A76:N76"/>
    <mergeCell ref="A77:E77"/>
    <mergeCell ref="K77:L77"/>
    <mergeCell ref="A78:E78"/>
    <mergeCell ref="K78:L78"/>
    <mergeCell ref="A79:E7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4722222222222222" right="0.31527777777777777" top="0.4722222222222222" bottom="0.4722222222222222" header="0.5111111111111111" footer="0.19652777777777777"/>
  <pageSetup horizontalDpi="300" verticalDpi="300" orientation="landscape" paperSize="9" scale="90"/>
  <headerFooter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寰蒋鐢ㄦ埛</dc:creator>
  <cp:keywords/>
  <dc:description/>
  <cp:lastModifiedBy>熙</cp:lastModifiedBy>
  <cp:lastPrinted>2021-06-27T02:12:23Z</cp:lastPrinted>
  <dcterms:created xsi:type="dcterms:W3CDTF">2011-04-26T02:07:47Z</dcterms:created>
  <dcterms:modified xsi:type="dcterms:W3CDTF">2022-07-08T03:56:04Z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F4A8470705754FD98FCBB9943FE71846</vt:lpwstr>
  </property>
</Properties>
</file>