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<sst xmlns="http://schemas.openxmlformats.org/spreadsheetml/2006/main" count="43" uniqueCount="36">
  <si>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</si>
  <si>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</si>
  <si>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</si>
  <si>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项目(楼盘)名称：雅居蓝湾12#、13#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</si>
  <si>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</si>
  <si>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</si>
  <si>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</si>
  <si>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</si>
  <si>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</si>
  <si>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</si>
  <si>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</si>
  <si>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</si>
  <si>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</si>
  <si>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</si>
  <si>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</si>
  <si>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</si>
  <si>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</si>
  <si>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</si>
  <si>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12号楼</t>
  </si>
  <si>
    <t>12#-204</t>
  </si>
  <si>
    <t>三房两厅</t>
  </si>
  <si>
    <t>待售</t>
  </si>
  <si>
    <t>含装修价格</t>
  </si>
  <si>
    <t>13号楼</t>
  </si>
  <si>
    <t>13#-101</t>
  </si>
  <si>
    <t>13#-1801</t>
  </si>
  <si>
    <t>13#-1804</t>
  </si>
  <si>
    <t>四房两厅</t>
  </si>
  <si>
    <t>本楼栋总面积/均价</t>
  </si>
  <si>
    <t xml:space="preserve">   本栋销售住宅共4套，销售住宅总建筑面积：404.48㎡，套内面积328.62㎡，分摊面积75.87㎡，销售均价：7111.48元/㎡（建筑面积）、8753.13元/㎡（套内建筑面积）。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</si>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</sst>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7" fillId="7" borderId="0" applyNumberFormat="0" applyBorder="0" applyAlignment="0" applyProtection="0"/>
    <xf numFmtId="0" fontId="9" fillId="0" borderId="5" applyNumberFormat="0" applyFill="0" applyAlignment="0" applyProtection="0"/>
    <xf numFmtId="0" fontId="7" fillId="3" borderId="0" applyNumberFormat="0" applyBorder="0" applyAlignment="0" applyProtection="0"/>
    <xf numFmtId="0" fontId="14" fillId="4" borderId="6" applyNumberFormat="0" applyAlignment="0" applyProtection="0"/>
    <xf numFmtId="0" fontId="19" fillId="4" borderId="1" applyNumberFormat="0" applyAlignment="0" applyProtection="0"/>
    <xf numFmtId="0" fontId="22" fillId="8" borderId="7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8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65" applyNumberForma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vertical="center"/>
    </xf>
    <xf numFmtId="176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O11" sqref="O11"/>
    </sheetView>
  </sheetViews>
  <sheetFormatPr defaultColWidth="9.00390625" defaultRowHeight="24.75" customHeight="1"/>
  <cols>
    <col min="1" max="1" width="3.875" style="1" customWidth="1"/>
    <col min="2" max="2" width="7.50390625" style="1" customWidth="1"/>
    <col min="3" max="3" width="9.00390625" style="1" customWidth="1"/>
    <col min="4" max="4" width="6.375" style="1" customWidth="1"/>
    <col min="5" max="5" width="9.125" style="1" customWidth="1"/>
    <col min="6" max="6" width="6.125" style="1" customWidth="1"/>
    <col min="7" max="7" width="9.625" style="3" customWidth="1"/>
    <col min="8" max="8" width="9.75390625" style="3" customWidth="1"/>
    <col min="9" max="9" width="9.625" style="3" customWidth="1"/>
    <col min="10" max="10" width="10.625" style="1" customWidth="1"/>
    <col min="11" max="11" width="11.125" style="1" customWidth="1"/>
    <col min="12" max="12" width="13.375" style="1" customWidth="1"/>
    <col min="13" max="13" width="6.50390625" style="1" customWidth="1"/>
    <col min="14" max="14" width="12.25390625" style="1" customWidth="1"/>
    <col min="15" max="15" width="16.125" style="1" bestFit="1" customWidth="1"/>
    <col min="16" max="16384" width="9.00390625" style="1" customWidth="1"/>
  </cols>
  <sheetData>
    <row r="1" spans="1:9" s="1" customFormat="1" ht="11.25" customHeight="1">
      <c r="A1" s="4" t="s">
        <v>0</v>
      </c>
      <c r="B1" s="4"/>
      <c r="G1" s="3"/>
      <c r="H1" s="3"/>
      <c r="I1" s="3"/>
    </row>
    <row r="2" spans="1:14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M3" s="26"/>
      <c r="N3" s="26"/>
    </row>
    <row r="4" spans="1:14" s="1" customFormat="1" ht="24.75" customHeight="1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27" t="s">
        <v>12</v>
      </c>
      <c r="J4" s="9" t="s">
        <v>13</v>
      </c>
      <c r="K4" s="9" t="s">
        <v>14</v>
      </c>
      <c r="L4" s="28" t="s">
        <v>15</v>
      </c>
      <c r="M4" s="29" t="s">
        <v>16</v>
      </c>
      <c r="N4" s="30" t="s">
        <v>17</v>
      </c>
    </row>
    <row r="5" spans="1:14" s="1" customFormat="1" ht="24.75" customHeight="1">
      <c r="A5" s="7"/>
      <c r="B5" s="8"/>
      <c r="C5" s="9"/>
      <c r="D5" s="9"/>
      <c r="E5" s="9"/>
      <c r="F5" s="9"/>
      <c r="G5" s="10"/>
      <c r="H5" s="10"/>
      <c r="I5" s="31"/>
      <c r="J5" s="9"/>
      <c r="K5" s="9"/>
      <c r="L5" s="32"/>
      <c r="M5" s="29"/>
      <c r="N5" s="33"/>
    </row>
    <row r="6" spans="1:14" s="2" customFormat="1" ht="24.75" customHeight="1">
      <c r="A6" s="11">
        <v>1</v>
      </c>
      <c r="B6" s="11" t="s">
        <v>18</v>
      </c>
      <c r="C6" s="11" t="s">
        <v>19</v>
      </c>
      <c r="D6" s="11">
        <v>2</v>
      </c>
      <c r="E6" s="11" t="s">
        <v>20</v>
      </c>
      <c r="F6" s="11">
        <v>3</v>
      </c>
      <c r="G6" s="12">
        <v>107.61</v>
      </c>
      <c r="H6" s="13">
        <v>20.276899999999998</v>
      </c>
      <c r="I6" s="12">
        <v>87.336</v>
      </c>
      <c r="J6" s="34">
        <f aca="true" t="shared" si="0" ref="J6:J10">L6/G6</f>
        <v>7150.4414087910045</v>
      </c>
      <c r="K6" s="34">
        <f aca="true" t="shared" si="1" ref="K6:K10">L6/I6</f>
        <v>8810.330218924613</v>
      </c>
      <c r="L6" s="34">
        <v>769459</v>
      </c>
      <c r="M6" s="35" t="s">
        <v>21</v>
      </c>
      <c r="N6" s="36" t="s">
        <v>22</v>
      </c>
    </row>
    <row r="7" spans="1:14" s="2" customFormat="1" ht="24.75" customHeight="1">
      <c r="A7" s="11">
        <v>2</v>
      </c>
      <c r="B7" s="11" t="s">
        <v>23</v>
      </c>
      <c r="C7" s="11" t="s">
        <v>24</v>
      </c>
      <c r="D7" s="11">
        <v>1</v>
      </c>
      <c r="E7" s="11" t="s">
        <v>20</v>
      </c>
      <c r="F7" s="11">
        <v>3</v>
      </c>
      <c r="G7" s="14">
        <v>89.32</v>
      </c>
      <c r="H7" s="13">
        <v>16.724599999999995</v>
      </c>
      <c r="I7" s="14">
        <v>72.5938</v>
      </c>
      <c r="J7" s="34">
        <f t="shared" si="0"/>
        <v>6816.558441558442</v>
      </c>
      <c r="K7" s="34">
        <f t="shared" si="1"/>
        <v>8387.148764770545</v>
      </c>
      <c r="L7" s="34">
        <v>608855</v>
      </c>
      <c r="M7" s="35" t="s">
        <v>21</v>
      </c>
      <c r="N7" s="37"/>
    </row>
    <row r="8" spans="1:14" s="1" customFormat="1" ht="24.75" customHeight="1">
      <c r="A8" s="11">
        <v>3</v>
      </c>
      <c r="B8" s="11" t="s">
        <v>23</v>
      </c>
      <c r="C8" s="11" t="s">
        <v>25</v>
      </c>
      <c r="D8" s="11">
        <v>18</v>
      </c>
      <c r="E8" s="11" t="s">
        <v>20</v>
      </c>
      <c r="F8" s="11">
        <v>3</v>
      </c>
      <c r="G8" s="14">
        <v>88.96</v>
      </c>
      <c r="H8" s="13">
        <v>16.65809999999999</v>
      </c>
      <c r="I8" s="14">
        <v>72.305</v>
      </c>
      <c r="J8" s="34">
        <f t="shared" si="0"/>
        <v>6348.471223021583</v>
      </c>
      <c r="K8" s="34">
        <f t="shared" si="1"/>
        <v>7810.801466012032</v>
      </c>
      <c r="L8" s="34">
        <v>564760</v>
      </c>
      <c r="M8" s="35" t="s">
        <v>21</v>
      </c>
      <c r="N8" s="37"/>
    </row>
    <row r="9" spans="1:14" s="1" customFormat="1" ht="24.75" customHeight="1">
      <c r="A9" s="11">
        <v>4</v>
      </c>
      <c r="B9" s="11" t="s">
        <v>23</v>
      </c>
      <c r="C9" s="11" t="s">
        <v>26</v>
      </c>
      <c r="D9" s="11">
        <v>18</v>
      </c>
      <c r="E9" s="11" t="s">
        <v>27</v>
      </c>
      <c r="F9" s="11">
        <v>3</v>
      </c>
      <c r="G9" s="14">
        <v>118.59</v>
      </c>
      <c r="H9" s="13">
        <v>22.205799999999996</v>
      </c>
      <c r="I9" s="14">
        <v>96.385</v>
      </c>
      <c r="J9" s="34">
        <f t="shared" si="0"/>
        <v>7870.638333754954</v>
      </c>
      <c r="K9" s="34">
        <f t="shared" si="1"/>
        <v>9683.861596721481</v>
      </c>
      <c r="L9" s="34">
        <v>933379</v>
      </c>
      <c r="M9" s="35" t="s">
        <v>21</v>
      </c>
      <c r="N9" s="38"/>
    </row>
    <row r="10" spans="1:14" s="1" customFormat="1" ht="24.75" customHeight="1">
      <c r="A10" s="15" t="s">
        <v>28</v>
      </c>
      <c r="B10" s="15"/>
      <c r="C10" s="15"/>
      <c r="D10" s="15"/>
      <c r="E10" s="15"/>
      <c r="F10" s="16"/>
      <c r="G10" s="17">
        <f aca="true" t="shared" si="2" ref="G10:I10">SUM(G6:G9)</f>
        <v>404.48</v>
      </c>
      <c r="H10" s="17">
        <f t="shared" si="2"/>
        <v>75.86539999999998</v>
      </c>
      <c r="I10" s="17">
        <f t="shared" si="2"/>
        <v>328.6198</v>
      </c>
      <c r="J10" s="34">
        <f t="shared" si="0"/>
        <v>7111.483880537974</v>
      </c>
      <c r="K10" s="34">
        <f t="shared" si="1"/>
        <v>8753.13356042454</v>
      </c>
      <c r="L10" s="17">
        <f>SUM(L6:L9)</f>
        <v>2876453</v>
      </c>
      <c r="M10" s="35"/>
      <c r="N10" s="11"/>
    </row>
    <row r="11" spans="1:14" s="1" customFormat="1" ht="29.25" customHeight="1">
      <c r="A11" s="18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9"/>
    </row>
    <row r="12" spans="1:14" s="1" customFormat="1" ht="69" customHeight="1">
      <c r="A12" s="20" t="s">
        <v>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1" customFormat="1" ht="24.75" customHeight="1">
      <c r="A13" s="21" t="s">
        <v>31</v>
      </c>
      <c r="B13" s="21"/>
      <c r="C13" s="21"/>
      <c r="D13" s="21"/>
      <c r="E13" s="21"/>
      <c r="F13" s="21"/>
      <c r="G13" s="22"/>
      <c r="H13" s="22"/>
      <c r="I13" s="22"/>
      <c r="J13" s="21"/>
      <c r="K13" s="21" t="s">
        <v>32</v>
      </c>
      <c r="L13" s="21"/>
      <c r="M13" s="23"/>
      <c r="N13" s="23"/>
    </row>
    <row r="14" spans="1:14" s="1" customFormat="1" ht="24.75" customHeight="1">
      <c r="A14" s="21" t="s">
        <v>33</v>
      </c>
      <c r="B14" s="21"/>
      <c r="C14" s="21"/>
      <c r="D14" s="21"/>
      <c r="E14" s="21"/>
      <c r="F14" s="23"/>
      <c r="G14" s="24"/>
      <c r="H14" s="24"/>
      <c r="I14" s="24"/>
      <c r="J14" s="23"/>
      <c r="K14" s="21" t="s">
        <v>34</v>
      </c>
      <c r="L14" s="21"/>
      <c r="M14" s="23"/>
      <c r="N14" s="40"/>
    </row>
    <row r="15" spans="1:14" s="1" customFormat="1" ht="24.75" customHeight="1">
      <c r="A15" s="21" t="s">
        <v>35</v>
      </c>
      <c r="B15" s="21"/>
      <c r="C15" s="21"/>
      <c r="D15" s="21"/>
      <c r="E15" s="21"/>
      <c r="F15" s="2"/>
      <c r="G15" s="25"/>
      <c r="H15" s="25"/>
      <c r="I15" s="25"/>
      <c r="J15" s="2"/>
      <c r="K15" s="2"/>
      <c r="L15" s="2"/>
      <c r="M15" s="2"/>
      <c r="N15" s="41"/>
    </row>
  </sheetData>
  <sheetProtection/>
  <mergeCells count="25">
    <mergeCell ref="A1:B1"/>
    <mergeCell ref="A2:N2"/>
    <mergeCell ref="A3:H3"/>
    <mergeCell ref="I3:K3"/>
    <mergeCell ref="A10:F10"/>
    <mergeCell ref="A11:N11"/>
    <mergeCell ref="A12:N12"/>
    <mergeCell ref="A13:E13"/>
    <mergeCell ref="A14:E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N6:N9"/>
  </mergeCells>
  <dataValidations count="1">
    <dataValidation type="decimal" allowBlank="1" showInputMessage="1" showErrorMessage="1" sqref="G6:G9 I6:I9">
      <formula1>0</formula1>
      <formula2>10000000000</formula2>
    </dataValidation>
  </dataValidations>
  <printOptions/>
  <pageMargins left="0.23958333333333334" right="0.15902777777777777" top="0.2798611111111111" bottom="0.2798611111111111" header="0.2" footer="0.11944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2021-09-15T07:06:41Z</cp:lastPrinted>
  <dcterms:created xsi:type="dcterms:W3CDTF">2011-04-26T02:07:47Z</dcterms:created>
  <dcterms:modified xsi:type="dcterms:W3CDTF">2022-07-07T02:43:33Z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CE19B039B34A4587A4E7072510487985</vt:lpwstr>
  </property>
</Properties>
</file>