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明细表" sheetId="1" r:id="rId1"/>
  </sheets>
  <definedNames/>
  <calcPr fullCalcOnLoad="1"/>
</workbook>
</file>

<file path=xl/sharedStrings.xml><?xml version="1.0" encoding="utf-8"?>
<sst xmlns="http://schemas.openxmlformats.org/spreadsheetml/2006/main" count="456" uniqueCount="235">
  <si>
    <t>清远市创业担保贷款失业基金贴息申请明细表（清新区支行）</t>
  </si>
  <si>
    <t>2022年4月- 2022年6月</t>
  </si>
  <si>
    <r>
      <t xml:space="preserve"> （累计发放贷款212笔，金额46600000元；累计已付贴息资金</t>
    </r>
    <r>
      <rPr>
        <b/>
        <sz val="14"/>
        <color indexed="10"/>
        <rFont val="宋体"/>
        <family val="0"/>
      </rPr>
      <t>3470118.81</t>
    </r>
    <r>
      <rPr>
        <b/>
        <sz val="14"/>
        <rFont val="宋体"/>
        <family val="0"/>
      </rPr>
      <t>元，本次申报贴息资金472620.22元）.</t>
    </r>
  </si>
  <si>
    <t>序号</t>
  </si>
  <si>
    <t>借款人姓名</t>
  </si>
  <si>
    <t>发放金额（元）</t>
  </si>
  <si>
    <t>剩余本金（元）</t>
  </si>
  <si>
    <t>发放时间</t>
  </si>
  <si>
    <t>到期时间</t>
  </si>
  <si>
    <t>计息截至时间</t>
  </si>
  <si>
    <t>4月利息</t>
  </si>
  <si>
    <t>5月利息</t>
  </si>
  <si>
    <t>6月利息</t>
  </si>
  <si>
    <t>本次申报贴息资金（元）</t>
  </si>
  <si>
    <t>贷款利率</t>
  </si>
  <si>
    <t>贴息利率</t>
  </si>
  <si>
    <t>高国飞</t>
  </si>
  <si>
    <t>2022-1-1/2022-3-31</t>
  </si>
  <si>
    <t>袁燕嫦</t>
  </si>
  <si>
    <t>潘永聪</t>
  </si>
  <si>
    <t>莫绍文</t>
  </si>
  <si>
    <t>梁锡扬</t>
  </si>
  <si>
    <t>王亦民</t>
  </si>
  <si>
    <t>侯锦贤</t>
  </si>
  <si>
    <t>黄健华</t>
  </si>
  <si>
    <t>2019-11-26</t>
  </si>
  <si>
    <t>黄桂财</t>
  </si>
  <si>
    <t>梁翠艳</t>
  </si>
  <si>
    <t>莫青云</t>
  </si>
  <si>
    <t>陆志健</t>
  </si>
  <si>
    <t>成阳轩</t>
  </si>
  <si>
    <t>李雯敏</t>
  </si>
  <si>
    <t>丘建华</t>
  </si>
  <si>
    <t>陈美连</t>
  </si>
  <si>
    <t>2019-11-27</t>
  </si>
  <si>
    <t>罗敏锐</t>
  </si>
  <si>
    <t>李志平</t>
  </si>
  <si>
    <t>李春星</t>
  </si>
  <si>
    <t>卢永佳</t>
  </si>
  <si>
    <t>2019-11-28</t>
  </si>
  <si>
    <t>左汉灵</t>
  </si>
  <si>
    <t>陈建英</t>
  </si>
  <si>
    <t>陈阳波</t>
  </si>
  <si>
    <t>何振其</t>
  </si>
  <si>
    <t>欧榆林</t>
  </si>
  <si>
    <t>陈贵清</t>
  </si>
  <si>
    <t>禤章平</t>
  </si>
  <si>
    <t>张韩杰</t>
  </si>
  <si>
    <t>侯日洪</t>
  </si>
  <si>
    <t>黄记元</t>
  </si>
  <si>
    <t>谭锡忠</t>
  </si>
  <si>
    <t>黄进龙</t>
  </si>
  <si>
    <t>冯清华</t>
  </si>
  <si>
    <t>欧志坚</t>
  </si>
  <si>
    <t>朱鉴章</t>
  </si>
  <si>
    <t>刘泳</t>
  </si>
  <si>
    <t>吴国伟</t>
  </si>
  <si>
    <t>梁华彬</t>
  </si>
  <si>
    <t>禤永忠</t>
  </si>
  <si>
    <t>黄永华</t>
  </si>
  <si>
    <t>黄金田</t>
  </si>
  <si>
    <t>薛国锋</t>
  </si>
  <si>
    <t>黄新强</t>
  </si>
  <si>
    <t>赖家旺</t>
  </si>
  <si>
    <t>黄伟光</t>
  </si>
  <si>
    <t>欧国坚</t>
  </si>
  <si>
    <t>杨亚林</t>
  </si>
  <si>
    <t>朱晓彬</t>
  </si>
  <si>
    <t>黄燕婷</t>
  </si>
  <si>
    <t>邓瑞连</t>
  </si>
  <si>
    <t>黄世琼</t>
  </si>
  <si>
    <t>禤文劲</t>
  </si>
  <si>
    <t>阮意彬</t>
  </si>
  <si>
    <t>廖秀玲</t>
  </si>
  <si>
    <t>黄建斌</t>
  </si>
  <si>
    <t>苏金清</t>
  </si>
  <si>
    <t>曾建东</t>
  </si>
  <si>
    <t>徐颂山</t>
  </si>
  <si>
    <t>罗国兴</t>
  </si>
  <si>
    <t>吕志文</t>
  </si>
  <si>
    <t>冯永通</t>
  </si>
  <si>
    <t>黄伟波</t>
  </si>
  <si>
    <t>苏振宁</t>
  </si>
  <si>
    <t>刘志嘉</t>
  </si>
  <si>
    <t>罗永辉</t>
  </si>
  <si>
    <t>张丽欢</t>
  </si>
  <si>
    <t>欧伟锋</t>
  </si>
  <si>
    <t>邹穗艳</t>
  </si>
  <si>
    <t>伍静华</t>
  </si>
  <si>
    <t>林泽彬</t>
  </si>
  <si>
    <t>温敏甄</t>
  </si>
  <si>
    <t>刘蔚雄</t>
  </si>
  <si>
    <t>赖伟洪</t>
  </si>
  <si>
    <t>李志通</t>
  </si>
  <si>
    <t>潘清凤</t>
  </si>
  <si>
    <t>黄伟珍</t>
  </si>
  <si>
    <t>成运连</t>
  </si>
  <si>
    <t>江金倩</t>
  </si>
  <si>
    <t>江泽夫</t>
  </si>
  <si>
    <t>黎路佳</t>
  </si>
  <si>
    <t>胡思筹</t>
  </si>
  <si>
    <t>肖志光</t>
  </si>
  <si>
    <t>米少华</t>
  </si>
  <si>
    <t>李方毅</t>
  </si>
  <si>
    <t>姚桂珍</t>
  </si>
  <si>
    <t>陈文飞</t>
  </si>
  <si>
    <t>徐林青</t>
  </si>
  <si>
    <t>林春苗</t>
  </si>
  <si>
    <t>米剑文</t>
  </si>
  <si>
    <t>蔡剑辉</t>
  </si>
  <si>
    <t>温杰锋</t>
  </si>
  <si>
    <t>潘森桂</t>
  </si>
  <si>
    <t>陈妹娟</t>
  </si>
  <si>
    <t>胡灿贤</t>
  </si>
  <si>
    <t>胡汉文</t>
  </si>
  <si>
    <t>李奕强</t>
  </si>
  <si>
    <t>胡建平</t>
  </si>
  <si>
    <t>陈海建</t>
  </si>
  <si>
    <t>罗伟勋</t>
  </si>
  <si>
    <t>苏惠兵</t>
  </si>
  <si>
    <t>徐婉媚</t>
  </si>
  <si>
    <t>欧啟洲</t>
  </si>
  <si>
    <t>陆志勇</t>
  </si>
  <si>
    <t>薛树彰</t>
  </si>
  <si>
    <t>薛树文</t>
  </si>
  <si>
    <t>潘嘉敏</t>
  </si>
  <si>
    <t>朱金其</t>
  </si>
  <si>
    <t>刘志新</t>
  </si>
  <si>
    <t>温敏锋</t>
  </si>
  <si>
    <t>黄志军</t>
  </si>
  <si>
    <t>莫建星</t>
  </si>
  <si>
    <t>陈逢连</t>
  </si>
  <si>
    <t>刘建萍</t>
  </si>
  <si>
    <t>姚荣发</t>
  </si>
  <si>
    <t>梁杰如</t>
  </si>
  <si>
    <t>梁少珍</t>
  </si>
  <si>
    <t>肖伙德</t>
  </si>
  <si>
    <t>苏杰仪</t>
  </si>
  <si>
    <t>黄建清</t>
  </si>
  <si>
    <t>徐仲文</t>
  </si>
  <si>
    <t>刘建军</t>
  </si>
  <si>
    <t>刘新松</t>
  </si>
  <si>
    <t>温志洪</t>
  </si>
  <si>
    <t>何柳活</t>
  </si>
  <si>
    <t>蔡文喜</t>
  </si>
  <si>
    <t>丘国飞</t>
  </si>
  <si>
    <t>夏春梅</t>
  </si>
  <si>
    <t>梅建明</t>
  </si>
  <si>
    <t>潘美利</t>
  </si>
  <si>
    <t>罗培德</t>
  </si>
  <si>
    <t>欧伙带</t>
  </si>
  <si>
    <t>江宇静</t>
  </si>
  <si>
    <t>卢桂锋</t>
  </si>
  <si>
    <t>伍国标</t>
  </si>
  <si>
    <t>黎秋妹</t>
  </si>
  <si>
    <t>潘志勇</t>
  </si>
  <si>
    <t>罗红梅</t>
  </si>
  <si>
    <t>马楚帆</t>
  </si>
  <si>
    <t>马金桂</t>
  </si>
  <si>
    <t>赖德灿</t>
  </si>
  <si>
    <t>卢晖</t>
  </si>
  <si>
    <t>陈金平</t>
  </si>
  <si>
    <t>2022-4-1/2022-6-30</t>
  </si>
  <si>
    <t>潘土金</t>
  </si>
  <si>
    <t>罗文聪</t>
  </si>
  <si>
    <t>徐伙灿</t>
  </si>
  <si>
    <t>李海鹏</t>
  </si>
  <si>
    <t>刘利芳</t>
  </si>
  <si>
    <t>廖志成</t>
  </si>
  <si>
    <t>郑泳宇</t>
  </si>
  <si>
    <t>王祖家</t>
  </si>
  <si>
    <t>周杏全</t>
  </si>
  <si>
    <t>李鹏飞</t>
  </si>
  <si>
    <t>马振帆</t>
  </si>
  <si>
    <t>唐志洪</t>
  </si>
  <si>
    <t>黄志强</t>
  </si>
  <si>
    <t>周啟亮</t>
  </si>
  <si>
    <t>莫叶文</t>
  </si>
  <si>
    <t>邓洁嫦</t>
  </si>
  <si>
    <t>戚志祥</t>
  </si>
  <si>
    <t>江泽良</t>
  </si>
  <si>
    <t>朱伟强</t>
  </si>
  <si>
    <t>叶秀兰</t>
  </si>
  <si>
    <t>黄绍辉</t>
  </si>
  <si>
    <t>胡卓辉</t>
  </si>
  <si>
    <t>朱永航</t>
  </si>
  <si>
    <t>张飞洪</t>
  </si>
  <si>
    <t>陈金寿</t>
  </si>
  <si>
    <t>梁志强</t>
  </si>
  <si>
    <t>欧广华</t>
  </si>
  <si>
    <t>谭文锋</t>
  </si>
  <si>
    <t>黄灶贤</t>
  </si>
  <si>
    <t>郑中烨</t>
  </si>
  <si>
    <t>马美玲</t>
  </si>
  <si>
    <t>薛剑军</t>
  </si>
  <si>
    <t>莫桂生</t>
  </si>
  <si>
    <t>王绣清</t>
  </si>
  <si>
    <t>陈桂南</t>
  </si>
  <si>
    <t>汤啟锋</t>
  </si>
  <si>
    <t>廖趁福</t>
  </si>
  <si>
    <t>陈水清</t>
  </si>
  <si>
    <t>刘土得</t>
  </si>
  <si>
    <t>袁水芳</t>
  </si>
  <si>
    <t>李劲锋</t>
  </si>
  <si>
    <t>潘亦浩</t>
  </si>
  <si>
    <t>陈铭儿</t>
  </si>
  <si>
    <t>林燕芬</t>
  </si>
  <si>
    <t>薛健华</t>
  </si>
  <si>
    <t>黄志成</t>
  </si>
  <si>
    <t>陈运远</t>
  </si>
  <si>
    <t>王志雄</t>
  </si>
  <si>
    <t>陈北观</t>
  </si>
  <si>
    <t>李洪波</t>
  </si>
  <si>
    <t>江碧云</t>
  </si>
  <si>
    <t>阮倩文</t>
  </si>
  <si>
    <t>朱小颜</t>
  </si>
  <si>
    <t>梁俊健</t>
  </si>
  <si>
    <t>刘志成</t>
  </si>
  <si>
    <t>陈钊汉</t>
  </si>
  <si>
    <t>陈可金</t>
  </si>
  <si>
    <t>陈承勋</t>
  </si>
  <si>
    <t>李校彬</t>
  </si>
  <si>
    <t>李嘉乐</t>
  </si>
  <si>
    <t>胡卡妹</t>
  </si>
  <si>
    <t>严志杰</t>
  </si>
  <si>
    <t>罗艳羚</t>
  </si>
  <si>
    <t>马志敏</t>
  </si>
  <si>
    <t>刘燕玲</t>
  </si>
  <si>
    <t>陈慧阳</t>
  </si>
  <si>
    <t>钟彩虹</t>
  </si>
  <si>
    <t>禤燕清</t>
  </si>
  <si>
    <t>周瑞芳</t>
  </si>
  <si>
    <t>郑志辉</t>
  </si>
  <si>
    <t>合计</t>
  </si>
  <si>
    <t>　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</si>
</sst>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yyyy/mm/dd;@"/>
    <numFmt numFmtId="180" formatCode="0_);[Red]\(0\)"/>
    <numFmt numFmtId="181" formatCode="yyyy\-m\-d"/>
    <numFmt numFmtId="182" formatCode="yyyy&quot;年&quot;m&quot;月&quot;;@"/>
  </numFmts>
  <fonts count="3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Andale WT"/>
      <family val="2"/>
    </font>
    <font>
      <sz val="10"/>
      <color indexed="63"/>
      <name val="Andale WT"/>
      <family val="2"/>
    </font>
    <font>
      <b/>
      <sz val="10"/>
      <color indexed="63"/>
      <name val="Andale WT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4"/>
      <color indexed="10"/>
      <name val="宋体"/>
      <family val="0"/>
    </font>
    <font>
      <sz val="10"/>
      <color rgb="FF454545"/>
      <name val="宋体"/>
      <family val="0"/>
    </font>
    <font>
      <b/>
      <sz val="10"/>
      <color rgb="FF454545"/>
      <name val="Andale WT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16" fillId="7" borderId="0" applyNumberFormat="0" applyBorder="0" applyAlignment="0" applyProtection="0"/>
    <xf numFmtId="0" fontId="26" fillId="0" borderId="4" applyNumberFormat="0" applyFill="0" applyAlignment="0" applyProtection="0"/>
    <xf numFmtId="0" fontId="16" fillId="3" borderId="0" applyNumberFormat="0" applyBorder="0" applyAlignment="0" applyProtection="0"/>
    <xf numFmtId="0" fontId="31" fillId="2" borderId="5" applyNumberFormat="0" applyAlignment="0" applyProtection="0"/>
    <xf numFmtId="0" fontId="32" fillId="2" borderId="1" applyNumberFormat="0" applyAlignment="0" applyProtection="0"/>
    <xf numFmtId="0" fontId="33" fillId="8" borderId="6" applyNumberFormat="0" applyAlignment="0" applyProtection="0"/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25" fillId="9" borderId="0" applyNumberFormat="0" applyBorder="0" applyAlignment="0" applyProtection="0"/>
    <xf numFmtId="0" fontId="34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6" fillId="16" borderId="0" applyNumberFormat="0" applyBorder="0" applyAlignment="0" applyProtection="0"/>
    <xf numFmtId="0" fontId="11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>
      <alignment vertical="center"/>
      <protection/>
    </xf>
  </cellStyleXfs>
  <cellXfs count="9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11" xfId="63" applyNumberFormat="1" applyFont="1" applyFill="1" applyBorder="1" applyAlignment="1" applyProtection="1">
      <alignment horizontal="center" vertical="center" wrapText="1"/>
      <protection/>
    </xf>
    <xf numFmtId="0" fontId="2" fillId="0" borderId="11" xfId="63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1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 shrinkToFit="1"/>
    </xf>
    <xf numFmtId="176" fontId="10" fillId="0" borderId="11" xfId="0" applyNumberFormat="1" applyFont="1" applyFill="1" applyBorder="1" applyAlignment="1">
      <alignment horizontal="center" vertical="center" wrapText="1" shrinkToFit="1"/>
    </xf>
    <xf numFmtId="177" fontId="6" fillId="0" borderId="11" xfId="0" applyNumberFormat="1" applyFont="1" applyFill="1" applyBorder="1" applyAlignment="1">
      <alignment horizontal="center" vertical="center" wrapText="1" shrinkToFit="1"/>
    </xf>
    <xf numFmtId="179" fontId="5" fillId="0" borderId="11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49" fontId="2" fillId="0" borderId="11" xfId="63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80" fontId="8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12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181" fontId="12" fillId="0" borderId="11" xfId="0" applyNumberFormat="1" applyFont="1" applyFill="1" applyBorder="1" applyAlignment="1">
      <alignment horizontal="center" vertical="center" wrapText="1"/>
    </xf>
    <xf numFmtId="181" fontId="12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6" fontId="37" fillId="0" borderId="11" xfId="0" applyNumberFormat="1" applyFont="1" applyFill="1" applyBorder="1" applyAlignment="1">
      <alignment horizontal="center" vertical="center"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57" fontId="1" fillId="0" borderId="11" xfId="63" applyNumberFormat="1" applyFont="1" applyFill="1" applyBorder="1" applyAlignment="1" applyProtection="1">
      <alignment horizontal="center" vertical="center" wrapText="1"/>
      <protection/>
    </xf>
    <xf numFmtId="182" fontId="1" fillId="0" borderId="11" xfId="63" applyNumberFormat="1" applyFont="1" applyFill="1" applyBorder="1" applyAlignment="1" applyProtection="1">
      <alignment horizontal="center" vertical="center" wrapText="1"/>
      <protection/>
    </xf>
    <xf numFmtId="177" fontId="15" fillId="0" borderId="11" xfId="63" applyNumberFormat="1" applyFont="1" applyFill="1" applyBorder="1" applyAlignment="1" applyProtection="1">
      <alignment horizontal="center" vertical="center" wrapText="1"/>
      <protection/>
    </xf>
    <xf numFmtId="178" fontId="15" fillId="0" borderId="11" xfId="63" applyNumberFormat="1" applyFont="1" applyFill="1" applyBorder="1" applyAlignment="1" applyProtection="1">
      <alignment horizontal="center" vertical="center" wrapText="1"/>
      <protection/>
    </xf>
    <xf numFmtId="1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218"/>
  <sheetViews>
    <sheetView tabSelected="1" zoomScaleSheetLayoutView="100" workbookViewId="0" topLeftCell="A1">
      <pane ySplit="5" topLeftCell="A6" activePane="bottomLeft" state="frozen"/>
      <selection pane="bottomLeft" activeCell="Q6" sqref="Q6"/>
    </sheetView>
  </sheetViews>
  <sheetFormatPr defaultColWidth="9.00390625" defaultRowHeight="14.25"/>
  <cols>
    <col min="1" max="1" width="4.625" style="5" customWidth="1"/>
    <col min="2" max="2" width="7.00390625" style="0" customWidth="1"/>
    <col min="3" max="3" width="15.625" style="6" customWidth="1"/>
    <col min="4" max="4" width="17.50390625" style="7" customWidth="1"/>
    <col min="5" max="5" width="15.50390625" style="8" customWidth="1"/>
    <col min="6" max="6" width="19.875" style="8" customWidth="1"/>
    <col min="7" max="7" width="22.625" style="8" customWidth="1"/>
    <col min="8" max="8" width="14.375" style="7" customWidth="1"/>
    <col min="9" max="9" width="13.625" style="7" customWidth="1"/>
    <col min="10" max="10" width="14.625" style="7" customWidth="1"/>
    <col min="11" max="11" width="18.375" style="9" customWidth="1"/>
    <col min="12" max="12" width="15.00390625" style="8" customWidth="1"/>
    <col min="13" max="13" width="10.00390625" style="8" customWidth="1"/>
  </cols>
  <sheetData>
    <row r="1" spans="1:233" ht="30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</row>
    <row r="2" spans="1:233" ht="18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</row>
    <row r="3" spans="1:233" ht="42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</row>
    <row r="4" spans="1:233" ht="14.25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48" t="s">
        <v>13</v>
      </c>
      <c r="L4" s="13" t="s">
        <v>14</v>
      </c>
      <c r="M4" s="13" t="s">
        <v>15</v>
      </c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</row>
    <row r="5" spans="1:233" ht="48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49"/>
      <c r="L5" s="14"/>
      <c r="M5" s="14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</row>
    <row r="6" spans="1:206" s="1" customFormat="1" ht="43.5" customHeight="1">
      <c r="A6" s="15">
        <v>1</v>
      </c>
      <c r="B6" s="15" t="s">
        <v>16</v>
      </c>
      <c r="C6" s="16">
        <v>150000</v>
      </c>
      <c r="D6" s="17">
        <v>18434.13</v>
      </c>
      <c r="E6" s="18">
        <v>43767</v>
      </c>
      <c r="F6" s="18">
        <v>44863</v>
      </c>
      <c r="G6" s="19" t="s">
        <v>17</v>
      </c>
      <c r="H6" s="20">
        <v>206.35</v>
      </c>
      <c r="I6" s="21">
        <v>263.62</v>
      </c>
      <c r="J6" s="21">
        <v>235.08</v>
      </c>
      <c r="K6" s="50">
        <f>H6+I6+J6</f>
        <v>705.0500000000001</v>
      </c>
      <c r="L6" s="28">
        <v>7.75</v>
      </c>
      <c r="M6" s="28">
        <v>7.75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</row>
    <row r="7" spans="1:206" s="2" customFormat="1" ht="43.5" customHeight="1">
      <c r="A7" s="15">
        <v>2</v>
      </c>
      <c r="B7" s="15" t="s">
        <v>18</v>
      </c>
      <c r="C7" s="16">
        <v>300000</v>
      </c>
      <c r="D7" s="17">
        <v>53273.11</v>
      </c>
      <c r="E7" s="18">
        <v>43770</v>
      </c>
      <c r="F7" s="18">
        <v>44866</v>
      </c>
      <c r="G7" s="19" t="s">
        <v>17</v>
      </c>
      <c r="H7" s="21">
        <v>679.37</v>
      </c>
      <c r="I7" s="21">
        <v>596.37</v>
      </c>
      <c r="J7" s="21">
        <v>512.79</v>
      </c>
      <c r="K7" s="50">
        <f aca="true" t="shared" si="0" ref="K7:K38">H7+I7+J7</f>
        <v>1788.53</v>
      </c>
      <c r="L7" s="28">
        <v>7.75</v>
      </c>
      <c r="M7" s="28">
        <v>7.75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</row>
    <row r="8" spans="1:206" s="1" customFormat="1" ht="43.5" customHeight="1">
      <c r="A8" s="15">
        <v>3</v>
      </c>
      <c r="B8" s="15" t="s">
        <v>19</v>
      </c>
      <c r="C8" s="22">
        <v>200000</v>
      </c>
      <c r="D8" s="23">
        <v>24578.84</v>
      </c>
      <c r="E8" s="18">
        <v>43776</v>
      </c>
      <c r="F8" s="18">
        <v>44872</v>
      </c>
      <c r="G8" s="19" t="s">
        <v>17</v>
      </c>
      <c r="H8" s="21">
        <v>313.44</v>
      </c>
      <c r="I8" s="52">
        <v>275.14</v>
      </c>
      <c r="J8" s="21">
        <v>236.58</v>
      </c>
      <c r="K8" s="50">
        <f t="shared" si="0"/>
        <v>825.16</v>
      </c>
      <c r="L8" s="28">
        <v>7.75</v>
      </c>
      <c r="M8" s="28">
        <v>7.75</v>
      </c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</row>
    <row r="9" spans="1:206" s="1" customFormat="1" ht="43.5" customHeight="1">
      <c r="A9" s="15">
        <v>4</v>
      </c>
      <c r="B9" s="15" t="s">
        <v>20</v>
      </c>
      <c r="C9" s="22">
        <v>200000</v>
      </c>
      <c r="D9" s="23">
        <v>34201.82</v>
      </c>
      <c r="E9" s="18">
        <v>43777</v>
      </c>
      <c r="F9" s="18">
        <v>44873</v>
      </c>
      <c r="G9" s="19" t="s">
        <v>17</v>
      </c>
      <c r="H9" s="21">
        <v>436.15</v>
      </c>
      <c r="I9" s="21">
        <v>382.85</v>
      </c>
      <c r="J9" s="21">
        <v>329.21</v>
      </c>
      <c r="K9" s="50">
        <f t="shared" si="0"/>
        <v>1148.21</v>
      </c>
      <c r="L9" s="28">
        <v>7.75</v>
      </c>
      <c r="M9" s="28">
        <v>7.75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</row>
    <row r="10" spans="1:206" s="1" customFormat="1" ht="43.5" customHeight="1">
      <c r="A10" s="15">
        <v>5</v>
      </c>
      <c r="B10" s="15" t="s">
        <v>21</v>
      </c>
      <c r="C10" s="16">
        <v>300000</v>
      </c>
      <c r="D10" s="17">
        <v>0</v>
      </c>
      <c r="E10" s="18">
        <v>43777</v>
      </c>
      <c r="F10" s="18">
        <v>44873</v>
      </c>
      <c r="G10" s="19" t="s">
        <v>17</v>
      </c>
      <c r="H10" s="21">
        <v>1974.66</v>
      </c>
      <c r="I10" s="21">
        <v>1910.96</v>
      </c>
      <c r="J10" s="21">
        <v>1528.77</v>
      </c>
      <c r="K10" s="50">
        <f t="shared" si="0"/>
        <v>5414.389999999999</v>
      </c>
      <c r="L10" s="28">
        <v>7.75</v>
      </c>
      <c r="M10" s="28">
        <v>7.75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</row>
    <row r="11" spans="1:206" s="1" customFormat="1" ht="43.5" customHeight="1">
      <c r="A11" s="15">
        <v>6</v>
      </c>
      <c r="B11" s="15" t="s">
        <v>22</v>
      </c>
      <c r="C11" s="16">
        <v>100000</v>
      </c>
      <c r="D11" s="17">
        <v>13655.08</v>
      </c>
      <c r="E11" s="18">
        <v>43780</v>
      </c>
      <c r="F11" s="18">
        <v>44876</v>
      </c>
      <c r="G11" s="19" t="s">
        <v>17</v>
      </c>
      <c r="H11" s="21">
        <v>174.14</v>
      </c>
      <c r="I11" s="21">
        <v>152.86</v>
      </c>
      <c r="J11" s="21">
        <v>131.44</v>
      </c>
      <c r="K11" s="50">
        <f t="shared" si="0"/>
        <v>458.44</v>
      </c>
      <c r="L11" s="28">
        <v>7.75</v>
      </c>
      <c r="M11" s="28">
        <v>7.75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</row>
    <row r="12" spans="1:206" s="1" customFormat="1" ht="43.5" customHeight="1">
      <c r="A12" s="15">
        <v>7</v>
      </c>
      <c r="B12" s="24" t="s">
        <v>23</v>
      </c>
      <c r="C12" s="25">
        <v>130000</v>
      </c>
      <c r="D12" s="26">
        <v>23085.02</v>
      </c>
      <c r="E12" s="27">
        <v>43794</v>
      </c>
      <c r="F12" s="27">
        <v>44890</v>
      </c>
      <c r="G12" s="19" t="s">
        <v>17</v>
      </c>
      <c r="H12" s="21">
        <v>294.4</v>
      </c>
      <c r="I12" s="21">
        <v>258.42</v>
      </c>
      <c r="J12" s="21">
        <v>222.21</v>
      </c>
      <c r="K12" s="50">
        <f t="shared" si="0"/>
        <v>775.03</v>
      </c>
      <c r="L12" s="28">
        <v>7.75</v>
      </c>
      <c r="M12" s="28">
        <v>7.75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</row>
    <row r="13" spans="1:206" s="1" customFormat="1" ht="43.5" customHeight="1">
      <c r="A13" s="15">
        <v>8</v>
      </c>
      <c r="B13" s="28" t="s">
        <v>24</v>
      </c>
      <c r="C13" s="16">
        <v>300000</v>
      </c>
      <c r="D13" s="17">
        <v>300000</v>
      </c>
      <c r="E13" s="29" t="s">
        <v>25</v>
      </c>
      <c r="F13" s="30">
        <v>44891</v>
      </c>
      <c r="G13" s="19" t="s">
        <v>17</v>
      </c>
      <c r="H13" s="21">
        <v>1974.66</v>
      </c>
      <c r="I13" s="21">
        <v>1910.96</v>
      </c>
      <c r="J13" s="21">
        <v>1974.66</v>
      </c>
      <c r="K13" s="50">
        <f t="shared" si="0"/>
        <v>5860.28</v>
      </c>
      <c r="L13" s="28">
        <v>7.75</v>
      </c>
      <c r="M13" s="28">
        <v>7.75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</row>
    <row r="14" spans="1:206" s="3" customFormat="1" ht="43.5" customHeight="1">
      <c r="A14" s="15">
        <v>9</v>
      </c>
      <c r="B14" s="24" t="s">
        <v>26</v>
      </c>
      <c r="C14" s="16">
        <v>100000</v>
      </c>
      <c r="D14" s="17">
        <v>100000</v>
      </c>
      <c r="E14" s="29" t="s">
        <v>25</v>
      </c>
      <c r="F14" s="30">
        <v>44891</v>
      </c>
      <c r="G14" s="19" t="s">
        <v>17</v>
      </c>
      <c r="H14" s="31">
        <v>658.22</v>
      </c>
      <c r="I14" s="20">
        <v>636.99</v>
      </c>
      <c r="J14" s="21">
        <v>658.22</v>
      </c>
      <c r="K14" s="50">
        <f t="shared" si="0"/>
        <v>1953.43</v>
      </c>
      <c r="L14" s="28">
        <v>7.75</v>
      </c>
      <c r="M14" s="28">
        <v>7.75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</row>
    <row r="15" spans="1:206" s="1" customFormat="1" ht="43.5" customHeight="1">
      <c r="A15" s="15">
        <v>10</v>
      </c>
      <c r="B15" s="28" t="s">
        <v>27</v>
      </c>
      <c r="C15" s="16">
        <v>100000</v>
      </c>
      <c r="D15" s="17">
        <v>12889.4</v>
      </c>
      <c r="E15" s="29" t="s">
        <v>25</v>
      </c>
      <c r="F15" s="30">
        <v>44891</v>
      </c>
      <c r="G15" s="19" t="s">
        <v>17</v>
      </c>
      <c r="H15" s="21">
        <v>156.72</v>
      </c>
      <c r="I15" s="21">
        <v>137.57</v>
      </c>
      <c r="J15" s="21">
        <v>118.3</v>
      </c>
      <c r="K15" s="50">
        <f t="shared" si="0"/>
        <v>412.59</v>
      </c>
      <c r="L15" s="28">
        <v>7.75</v>
      </c>
      <c r="M15" s="28">
        <v>7.75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</row>
    <row r="16" spans="1:206" s="1" customFormat="1" ht="43.5" customHeight="1">
      <c r="A16" s="15">
        <v>11</v>
      </c>
      <c r="B16" s="24" t="s">
        <v>28</v>
      </c>
      <c r="C16" s="22">
        <v>200000</v>
      </c>
      <c r="D16" s="32">
        <v>24578.84</v>
      </c>
      <c r="E16" s="29" t="s">
        <v>25</v>
      </c>
      <c r="F16" s="30">
        <v>44891</v>
      </c>
      <c r="G16" s="19" t="s">
        <v>17</v>
      </c>
      <c r="H16" s="21">
        <v>313.44</v>
      </c>
      <c r="I16" s="52">
        <v>275.14</v>
      </c>
      <c r="J16" s="21">
        <v>236.58</v>
      </c>
      <c r="K16" s="50">
        <f t="shared" si="0"/>
        <v>825.16</v>
      </c>
      <c r="L16" s="28">
        <v>7.75</v>
      </c>
      <c r="M16" s="28">
        <v>7.75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</row>
    <row r="17" spans="1:206" s="1" customFormat="1" ht="43.5" customHeight="1">
      <c r="A17" s="15">
        <v>12</v>
      </c>
      <c r="B17" s="24" t="s">
        <v>29</v>
      </c>
      <c r="C17" s="22">
        <v>150000</v>
      </c>
      <c r="D17" s="32">
        <v>18434.13</v>
      </c>
      <c r="E17" s="29" t="s">
        <v>25</v>
      </c>
      <c r="F17" s="30">
        <v>44891</v>
      </c>
      <c r="G17" s="19" t="s">
        <v>17</v>
      </c>
      <c r="H17" s="21">
        <v>235.08</v>
      </c>
      <c r="I17" s="21">
        <v>206.35</v>
      </c>
      <c r="J17" s="21">
        <v>177.44</v>
      </c>
      <c r="K17" s="50">
        <f t="shared" si="0"/>
        <v>618.87</v>
      </c>
      <c r="L17" s="28">
        <v>7.75</v>
      </c>
      <c r="M17" s="28">
        <v>7.75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</row>
    <row r="18" spans="1:206" s="1" customFormat="1" ht="43.5" customHeight="1">
      <c r="A18" s="15">
        <v>13</v>
      </c>
      <c r="B18" s="24" t="s">
        <v>30</v>
      </c>
      <c r="C18" s="22">
        <v>250000</v>
      </c>
      <c r="D18" s="32">
        <v>30723.5</v>
      </c>
      <c r="E18" s="29" t="s">
        <v>25</v>
      </c>
      <c r="F18" s="30">
        <v>44891</v>
      </c>
      <c r="G18" s="19" t="s">
        <v>17</v>
      </c>
      <c r="H18" s="21">
        <v>391.8</v>
      </c>
      <c r="I18" s="21">
        <v>343.92</v>
      </c>
      <c r="J18" s="21">
        <v>295.73</v>
      </c>
      <c r="K18" s="50">
        <f t="shared" si="0"/>
        <v>1031.45</v>
      </c>
      <c r="L18" s="28">
        <v>7.75</v>
      </c>
      <c r="M18" s="28">
        <v>7.75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</row>
    <row r="19" spans="1:206" s="1" customFormat="1" ht="43.5" customHeight="1">
      <c r="A19" s="15">
        <v>14</v>
      </c>
      <c r="B19" s="28" t="s">
        <v>31</v>
      </c>
      <c r="C19" s="22">
        <v>150000</v>
      </c>
      <c r="D19" s="32">
        <v>18434.13</v>
      </c>
      <c r="E19" s="29" t="s">
        <v>25</v>
      </c>
      <c r="F19" s="30">
        <v>44891</v>
      </c>
      <c r="G19" s="19" t="s">
        <v>17</v>
      </c>
      <c r="H19" s="21">
        <v>235.08</v>
      </c>
      <c r="I19" s="21">
        <v>206.35</v>
      </c>
      <c r="J19" s="21">
        <v>177.44</v>
      </c>
      <c r="K19" s="50">
        <f t="shared" si="0"/>
        <v>618.87</v>
      </c>
      <c r="L19" s="28">
        <v>7.75</v>
      </c>
      <c r="M19" s="28">
        <v>7.75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</row>
    <row r="20" spans="1:206" s="1" customFormat="1" ht="43.5" customHeight="1">
      <c r="A20" s="15">
        <v>15</v>
      </c>
      <c r="B20" s="28" t="s">
        <v>32</v>
      </c>
      <c r="C20" s="22">
        <v>150000</v>
      </c>
      <c r="D20" s="23">
        <v>20482.69</v>
      </c>
      <c r="E20" s="29" t="s">
        <v>25</v>
      </c>
      <c r="F20" s="30">
        <v>44891</v>
      </c>
      <c r="G20" s="19" t="s">
        <v>17</v>
      </c>
      <c r="H20" s="21">
        <v>261.2</v>
      </c>
      <c r="I20" s="31">
        <v>229.28</v>
      </c>
      <c r="J20" s="31">
        <v>197.16</v>
      </c>
      <c r="K20" s="50">
        <f t="shared" si="0"/>
        <v>687.64</v>
      </c>
      <c r="L20" s="28">
        <v>7.75</v>
      </c>
      <c r="M20" s="28">
        <v>7.75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</row>
    <row r="21" spans="1:206" s="1" customFormat="1" ht="43.5" customHeight="1">
      <c r="A21" s="15">
        <v>16</v>
      </c>
      <c r="B21" s="28" t="s">
        <v>33</v>
      </c>
      <c r="C21" s="22">
        <v>220000</v>
      </c>
      <c r="D21" s="32">
        <v>46877.09</v>
      </c>
      <c r="E21" s="29" t="s">
        <v>34</v>
      </c>
      <c r="F21" s="30">
        <v>44892</v>
      </c>
      <c r="G21" s="19" t="s">
        <v>17</v>
      </c>
      <c r="H21" s="21">
        <v>479.77</v>
      </c>
      <c r="I21" s="21">
        <v>595.91</v>
      </c>
      <c r="J21" s="21">
        <v>538.03</v>
      </c>
      <c r="K21" s="50">
        <f t="shared" si="0"/>
        <v>1613.7099999999998</v>
      </c>
      <c r="L21" s="28">
        <v>7.75</v>
      </c>
      <c r="M21" s="28">
        <v>7.75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</row>
    <row r="22" spans="1:206" s="1" customFormat="1" ht="43.5" customHeight="1">
      <c r="A22" s="15">
        <v>17</v>
      </c>
      <c r="B22" s="28" t="s">
        <v>35</v>
      </c>
      <c r="C22" s="22">
        <v>200000</v>
      </c>
      <c r="D22" s="32">
        <v>42615.55</v>
      </c>
      <c r="E22" s="29" t="s">
        <v>34</v>
      </c>
      <c r="F22" s="30">
        <v>44892</v>
      </c>
      <c r="G22" s="19" t="s">
        <v>17</v>
      </c>
      <c r="H22" s="21">
        <v>436.15</v>
      </c>
      <c r="I22" s="21">
        <v>382.85</v>
      </c>
      <c r="J22" s="21">
        <v>329.21</v>
      </c>
      <c r="K22" s="50">
        <f t="shared" si="0"/>
        <v>1148.21</v>
      </c>
      <c r="L22" s="28">
        <v>7.75</v>
      </c>
      <c r="M22" s="28">
        <v>7.75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</row>
    <row r="23" spans="1:206" s="1" customFormat="1" ht="43.5" customHeight="1">
      <c r="A23" s="15">
        <v>18</v>
      </c>
      <c r="B23" s="28" t="s">
        <v>36</v>
      </c>
      <c r="C23" s="33">
        <v>50000</v>
      </c>
      <c r="D23" s="34">
        <v>7656.31</v>
      </c>
      <c r="E23" s="29" t="s">
        <v>34</v>
      </c>
      <c r="F23" s="30">
        <v>44892</v>
      </c>
      <c r="G23" s="19" t="s">
        <v>17</v>
      </c>
      <c r="H23" s="21">
        <v>78.36</v>
      </c>
      <c r="I23" s="21">
        <v>68.79</v>
      </c>
      <c r="J23" s="21">
        <v>59.15</v>
      </c>
      <c r="K23" s="50">
        <f t="shared" si="0"/>
        <v>206.3</v>
      </c>
      <c r="L23" s="28">
        <v>7.75</v>
      </c>
      <c r="M23" s="28">
        <v>7.75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</row>
    <row r="24" spans="1:206" s="1" customFormat="1" ht="43.5" customHeight="1">
      <c r="A24" s="15">
        <v>19</v>
      </c>
      <c r="B24" s="24" t="s">
        <v>37</v>
      </c>
      <c r="C24" s="22">
        <v>200000</v>
      </c>
      <c r="D24" s="32">
        <v>36072</v>
      </c>
      <c r="E24" s="29" t="s">
        <v>34</v>
      </c>
      <c r="F24" s="30">
        <v>44892</v>
      </c>
      <c r="G24" s="19" t="s">
        <v>17</v>
      </c>
      <c r="H24" s="21">
        <v>369.19</v>
      </c>
      <c r="I24" s="21">
        <v>324.07</v>
      </c>
      <c r="J24" s="21">
        <v>278.67</v>
      </c>
      <c r="K24" s="50">
        <f t="shared" si="0"/>
        <v>971.9300000000001</v>
      </c>
      <c r="L24" s="28">
        <v>7.75</v>
      </c>
      <c r="M24" s="28">
        <v>7.75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</row>
    <row r="25" spans="1:206" s="1" customFormat="1" ht="43.5" customHeight="1">
      <c r="A25" s="15">
        <v>20</v>
      </c>
      <c r="B25" s="24" t="s">
        <v>38</v>
      </c>
      <c r="C25" s="16">
        <v>300000</v>
      </c>
      <c r="D25" s="17">
        <v>45937.88</v>
      </c>
      <c r="E25" s="29" t="s">
        <v>39</v>
      </c>
      <c r="F25" s="30">
        <v>44893</v>
      </c>
      <c r="G25" s="19" t="s">
        <v>17</v>
      </c>
      <c r="H25" s="21">
        <v>470.16</v>
      </c>
      <c r="I25" s="21">
        <v>412.71</v>
      </c>
      <c r="J25" s="21">
        <v>354.88</v>
      </c>
      <c r="K25" s="50">
        <f t="shared" si="0"/>
        <v>1237.75</v>
      </c>
      <c r="L25" s="28">
        <v>7.75</v>
      </c>
      <c r="M25" s="28">
        <v>7.75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</row>
    <row r="26" spans="1:206" s="1" customFormat="1" ht="43.5" customHeight="1">
      <c r="A26" s="15">
        <v>21</v>
      </c>
      <c r="B26" s="28" t="s">
        <v>40</v>
      </c>
      <c r="C26" s="22">
        <v>150000</v>
      </c>
      <c r="D26" s="32">
        <v>0</v>
      </c>
      <c r="E26" s="29" t="s">
        <v>39</v>
      </c>
      <c r="F26" s="30">
        <v>44893</v>
      </c>
      <c r="G26" s="19" t="s">
        <v>17</v>
      </c>
      <c r="H26" s="21">
        <v>304.79</v>
      </c>
      <c r="I26" s="21">
        <v>267.55</v>
      </c>
      <c r="J26" s="21">
        <v>37.82</v>
      </c>
      <c r="K26" s="50">
        <f t="shared" si="0"/>
        <v>610.1600000000001</v>
      </c>
      <c r="L26" s="28">
        <v>7.75</v>
      </c>
      <c r="M26" s="28">
        <v>7.75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</row>
    <row r="27" spans="1:206" s="1" customFormat="1" ht="43.5" customHeight="1">
      <c r="A27" s="15">
        <v>22</v>
      </c>
      <c r="B27" s="24" t="s">
        <v>41</v>
      </c>
      <c r="C27" s="16">
        <v>300000</v>
      </c>
      <c r="D27" s="35">
        <v>300000</v>
      </c>
      <c r="E27" s="36">
        <v>43798</v>
      </c>
      <c r="F27" s="30">
        <v>44894</v>
      </c>
      <c r="G27" s="19" t="s">
        <v>17</v>
      </c>
      <c r="H27" s="21">
        <v>1974.66</v>
      </c>
      <c r="I27" s="21">
        <v>1910.96</v>
      </c>
      <c r="J27" s="21">
        <v>1974.66</v>
      </c>
      <c r="K27" s="50">
        <f t="shared" si="0"/>
        <v>5860.28</v>
      </c>
      <c r="L27" s="28">
        <v>7.75</v>
      </c>
      <c r="M27" s="28">
        <v>7.75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</row>
    <row r="28" spans="1:206" s="1" customFormat="1" ht="43.5" customHeight="1">
      <c r="A28" s="15">
        <v>23</v>
      </c>
      <c r="B28" s="24" t="s">
        <v>42</v>
      </c>
      <c r="C28" s="25">
        <v>120000</v>
      </c>
      <c r="D28" s="26">
        <v>24662.99</v>
      </c>
      <c r="E28" s="36">
        <v>43798</v>
      </c>
      <c r="F28" s="30">
        <v>44894</v>
      </c>
      <c r="G28" s="19" t="s">
        <v>17</v>
      </c>
      <c r="H28" s="21">
        <v>252.42</v>
      </c>
      <c r="I28" s="21">
        <v>221.58</v>
      </c>
      <c r="J28" s="21">
        <v>190.53</v>
      </c>
      <c r="K28" s="50">
        <f t="shared" si="0"/>
        <v>664.53</v>
      </c>
      <c r="L28" s="28">
        <v>7.75</v>
      </c>
      <c r="M28" s="28">
        <v>7.75</v>
      </c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</row>
    <row r="29" spans="1:206" s="1" customFormat="1" ht="43.5" customHeight="1">
      <c r="A29" s="15">
        <v>24</v>
      </c>
      <c r="B29" s="24" t="s">
        <v>43</v>
      </c>
      <c r="C29" s="16">
        <v>100000</v>
      </c>
      <c r="D29" s="35">
        <v>22126.14</v>
      </c>
      <c r="E29" s="36">
        <v>43798</v>
      </c>
      <c r="F29" s="30">
        <v>44894</v>
      </c>
      <c r="G29" s="19" t="s">
        <v>17</v>
      </c>
      <c r="H29" s="21">
        <v>226.46</v>
      </c>
      <c r="I29" s="21">
        <v>198.79</v>
      </c>
      <c r="J29" s="21">
        <v>170.93</v>
      </c>
      <c r="K29" s="50">
        <f t="shared" si="0"/>
        <v>596.1800000000001</v>
      </c>
      <c r="L29" s="28">
        <v>7.75</v>
      </c>
      <c r="M29" s="28">
        <v>7.75</v>
      </c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</row>
    <row r="30" spans="1:206" s="1" customFormat="1" ht="43.5" customHeight="1">
      <c r="A30" s="15">
        <v>25</v>
      </c>
      <c r="B30" s="24" t="s">
        <v>44</v>
      </c>
      <c r="C30" s="16">
        <v>300000</v>
      </c>
      <c r="D30" s="35">
        <v>300000</v>
      </c>
      <c r="E30" s="36">
        <v>43798</v>
      </c>
      <c r="F30" s="30">
        <v>44894</v>
      </c>
      <c r="G30" s="19" t="s">
        <v>17</v>
      </c>
      <c r="H30" s="21">
        <v>1974.66</v>
      </c>
      <c r="I30" s="21">
        <v>1910.96</v>
      </c>
      <c r="J30" s="21">
        <v>1974.66</v>
      </c>
      <c r="K30" s="50">
        <f t="shared" si="0"/>
        <v>5860.28</v>
      </c>
      <c r="L30" s="28">
        <v>7.75</v>
      </c>
      <c r="M30" s="28">
        <v>7.75</v>
      </c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</row>
    <row r="31" spans="1:206" s="1" customFormat="1" ht="43.5" customHeight="1">
      <c r="A31" s="15">
        <v>26</v>
      </c>
      <c r="B31" s="28" t="s">
        <v>45</v>
      </c>
      <c r="C31" s="25">
        <v>80000</v>
      </c>
      <c r="D31" s="26">
        <v>16441.98</v>
      </c>
      <c r="E31" s="36">
        <v>43798</v>
      </c>
      <c r="F31" s="30">
        <v>44894</v>
      </c>
      <c r="G31" s="19" t="s">
        <v>17</v>
      </c>
      <c r="H31" s="21">
        <v>168.27</v>
      </c>
      <c r="I31" s="21">
        <v>147.71</v>
      </c>
      <c r="J31" s="21">
        <v>127.01</v>
      </c>
      <c r="K31" s="50">
        <f t="shared" si="0"/>
        <v>442.99</v>
      </c>
      <c r="L31" s="28">
        <v>7.75</v>
      </c>
      <c r="M31" s="28">
        <v>7.75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</row>
    <row r="32" spans="1:206" s="1" customFormat="1" ht="43.5" customHeight="1">
      <c r="A32" s="15">
        <v>27</v>
      </c>
      <c r="B32" s="37" t="s">
        <v>46</v>
      </c>
      <c r="C32" s="16">
        <v>100000</v>
      </c>
      <c r="D32" s="35">
        <v>22126.14</v>
      </c>
      <c r="E32" s="36">
        <v>43798</v>
      </c>
      <c r="F32" s="30">
        <v>44894</v>
      </c>
      <c r="G32" s="19" t="s">
        <v>17</v>
      </c>
      <c r="H32" s="21">
        <v>226.46</v>
      </c>
      <c r="I32" s="21">
        <v>198.79</v>
      </c>
      <c r="J32" s="21">
        <v>170.93</v>
      </c>
      <c r="K32" s="50">
        <f t="shared" si="0"/>
        <v>596.1800000000001</v>
      </c>
      <c r="L32" s="28">
        <v>7.75</v>
      </c>
      <c r="M32" s="28">
        <v>7.75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</row>
    <row r="33" spans="1:206" s="1" customFormat="1" ht="43.5" customHeight="1">
      <c r="A33" s="15">
        <v>28</v>
      </c>
      <c r="B33" s="38" t="s">
        <v>47</v>
      </c>
      <c r="C33" s="16">
        <v>300000</v>
      </c>
      <c r="D33" s="35">
        <v>300000</v>
      </c>
      <c r="E33" s="27">
        <v>43809</v>
      </c>
      <c r="F33" s="27">
        <v>44905</v>
      </c>
      <c r="G33" s="19" t="s">
        <v>17</v>
      </c>
      <c r="H33" s="21">
        <v>1974.66</v>
      </c>
      <c r="I33" s="21">
        <v>1910.96</v>
      </c>
      <c r="J33" s="21">
        <v>1974.66</v>
      </c>
      <c r="K33" s="50">
        <f t="shared" si="0"/>
        <v>5860.28</v>
      </c>
      <c r="L33" s="28">
        <v>7.75</v>
      </c>
      <c r="M33" s="28">
        <v>7.75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</row>
    <row r="34" spans="1:206" s="1" customFormat="1" ht="43.5" customHeight="1">
      <c r="A34" s="15">
        <v>29</v>
      </c>
      <c r="B34" s="38" t="s">
        <v>48</v>
      </c>
      <c r="C34" s="16">
        <v>300000</v>
      </c>
      <c r="D34" s="35">
        <v>300000</v>
      </c>
      <c r="E34" s="27">
        <v>43811</v>
      </c>
      <c r="F34" s="27">
        <v>44907</v>
      </c>
      <c r="G34" s="19" t="s">
        <v>17</v>
      </c>
      <c r="H34" s="21">
        <v>1974.66</v>
      </c>
      <c r="I34" s="21">
        <v>1910.96</v>
      </c>
      <c r="J34" s="21">
        <v>1974.66</v>
      </c>
      <c r="K34" s="50">
        <f t="shared" si="0"/>
        <v>5860.28</v>
      </c>
      <c r="L34" s="28">
        <v>7.75</v>
      </c>
      <c r="M34" s="28">
        <v>7.75</v>
      </c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</row>
    <row r="35" spans="1:206" s="1" customFormat="1" ht="43.5" customHeight="1">
      <c r="A35" s="15">
        <v>30</v>
      </c>
      <c r="B35" s="38" t="s">
        <v>49</v>
      </c>
      <c r="C35" s="22">
        <v>200000</v>
      </c>
      <c r="D35" s="32">
        <v>200000</v>
      </c>
      <c r="E35" s="27">
        <v>43811</v>
      </c>
      <c r="F35" s="27">
        <v>44907</v>
      </c>
      <c r="G35" s="19" t="s">
        <v>17</v>
      </c>
      <c r="H35" s="21">
        <v>1316.44</v>
      </c>
      <c r="I35" s="21">
        <v>1273.97</v>
      </c>
      <c r="J35" s="21">
        <v>1316.44</v>
      </c>
      <c r="K35" s="50">
        <f t="shared" si="0"/>
        <v>3906.85</v>
      </c>
      <c r="L35" s="28">
        <v>7.75</v>
      </c>
      <c r="M35" s="28">
        <v>7.75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</row>
    <row r="36" spans="1:206" s="1" customFormat="1" ht="43.5" customHeight="1">
      <c r="A36" s="15">
        <v>31</v>
      </c>
      <c r="B36" s="38" t="s">
        <v>50</v>
      </c>
      <c r="C36" s="25">
        <v>300000</v>
      </c>
      <c r="D36" s="26">
        <v>45937.88</v>
      </c>
      <c r="E36" s="27">
        <v>43811</v>
      </c>
      <c r="F36" s="27">
        <v>44907</v>
      </c>
      <c r="G36" s="19" t="s">
        <v>17</v>
      </c>
      <c r="H36" s="21">
        <v>527.25</v>
      </c>
      <c r="I36" s="21">
        <v>470.16</v>
      </c>
      <c r="J36" s="21">
        <v>412.71</v>
      </c>
      <c r="K36" s="50">
        <f t="shared" si="0"/>
        <v>1410.1200000000001</v>
      </c>
      <c r="L36" s="28">
        <v>7.75</v>
      </c>
      <c r="M36" s="28">
        <v>7.75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</row>
    <row r="37" spans="1:206" s="1" customFormat="1" ht="43.5" customHeight="1">
      <c r="A37" s="15">
        <v>32</v>
      </c>
      <c r="B37" s="38" t="s">
        <v>51</v>
      </c>
      <c r="C37" s="22">
        <v>150000</v>
      </c>
      <c r="D37" s="32">
        <v>30828.75</v>
      </c>
      <c r="E37" s="27">
        <v>43803</v>
      </c>
      <c r="F37" s="27">
        <v>44899</v>
      </c>
      <c r="G37" s="19" t="s">
        <v>17</v>
      </c>
      <c r="H37" s="21">
        <v>353.83</v>
      </c>
      <c r="I37" s="31">
        <v>315.52</v>
      </c>
      <c r="J37" s="21">
        <v>276.96</v>
      </c>
      <c r="K37" s="50">
        <f t="shared" si="0"/>
        <v>946.31</v>
      </c>
      <c r="L37" s="28">
        <v>7.75</v>
      </c>
      <c r="M37" s="28">
        <v>7.75</v>
      </c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</row>
    <row r="38" spans="1:206" s="1" customFormat="1" ht="43.5" customHeight="1">
      <c r="A38" s="15">
        <v>33</v>
      </c>
      <c r="B38" s="38" t="s">
        <v>52</v>
      </c>
      <c r="C38" s="25">
        <v>60000</v>
      </c>
      <c r="D38" s="26">
        <v>9187.56</v>
      </c>
      <c r="E38" s="27">
        <v>43801</v>
      </c>
      <c r="F38" s="27">
        <v>44897</v>
      </c>
      <c r="G38" s="19" t="s">
        <v>17</v>
      </c>
      <c r="H38" s="21">
        <v>105.45</v>
      </c>
      <c r="I38" s="21">
        <v>94.03</v>
      </c>
      <c r="J38" s="21">
        <v>82.54</v>
      </c>
      <c r="K38" s="50">
        <f t="shared" si="0"/>
        <v>282.02000000000004</v>
      </c>
      <c r="L38" s="28">
        <v>7.75</v>
      </c>
      <c r="M38" s="28">
        <v>7.75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</row>
    <row r="39" spans="1:206" s="1" customFormat="1" ht="43.5" customHeight="1">
      <c r="A39" s="15">
        <v>34</v>
      </c>
      <c r="B39" s="39" t="s">
        <v>53</v>
      </c>
      <c r="C39" s="16">
        <v>300000</v>
      </c>
      <c r="D39" s="26">
        <v>45937.88</v>
      </c>
      <c r="E39" s="40">
        <v>43812</v>
      </c>
      <c r="F39" s="40">
        <v>44857</v>
      </c>
      <c r="G39" s="19" t="s">
        <v>17</v>
      </c>
      <c r="H39" s="21">
        <v>527.25</v>
      </c>
      <c r="I39" s="21">
        <v>470.16</v>
      </c>
      <c r="J39" s="21">
        <v>412.71</v>
      </c>
      <c r="K39" s="50">
        <f aca="true" t="shared" si="1" ref="K39:K84">H39+I39+J39</f>
        <v>1410.1200000000001</v>
      </c>
      <c r="L39" s="28">
        <v>7.75</v>
      </c>
      <c r="M39" s="28">
        <v>7.75</v>
      </c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</row>
    <row r="40" spans="1:206" s="1" customFormat="1" ht="43.5" customHeight="1">
      <c r="A40" s="15">
        <v>35</v>
      </c>
      <c r="B40" s="39" t="s">
        <v>54</v>
      </c>
      <c r="C40" s="41">
        <v>200000</v>
      </c>
      <c r="D40" s="26">
        <v>30625.28</v>
      </c>
      <c r="E40" s="40">
        <v>43819</v>
      </c>
      <c r="F40" s="40">
        <v>44915</v>
      </c>
      <c r="G40" s="19" t="s">
        <v>17</v>
      </c>
      <c r="H40" s="21">
        <v>351.5</v>
      </c>
      <c r="I40" s="21">
        <v>313.44</v>
      </c>
      <c r="J40" s="21">
        <v>275.14</v>
      </c>
      <c r="K40" s="50">
        <f t="shared" si="1"/>
        <v>940.08</v>
      </c>
      <c r="L40" s="28">
        <v>7.75</v>
      </c>
      <c r="M40" s="28">
        <v>7.75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</row>
    <row r="41" spans="1:206" s="1" customFormat="1" ht="43.5" customHeight="1">
      <c r="A41" s="15">
        <v>36</v>
      </c>
      <c r="B41" s="38" t="s">
        <v>55</v>
      </c>
      <c r="C41" s="16">
        <v>300000</v>
      </c>
      <c r="D41" s="17">
        <v>300000</v>
      </c>
      <c r="E41" s="27">
        <v>43833</v>
      </c>
      <c r="F41" s="27">
        <v>44929</v>
      </c>
      <c r="G41" s="19" t="s">
        <v>17</v>
      </c>
      <c r="H41" s="21">
        <v>1974.66</v>
      </c>
      <c r="I41" s="21">
        <v>1910.96</v>
      </c>
      <c r="J41" s="21">
        <v>1974.66</v>
      </c>
      <c r="K41" s="50">
        <f t="shared" si="1"/>
        <v>5860.28</v>
      </c>
      <c r="L41" s="28">
        <v>7.75</v>
      </c>
      <c r="M41" s="28">
        <v>7.75</v>
      </c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</row>
    <row r="42" spans="1:206" s="1" customFormat="1" ht="43.5" customHeight="1">
      <c r="A42" s="15">
        <v>37</v>
      </c>
      <c r="B42" s="38" t="s">
        <v>56</v>
      </c>
      <c r="C42" s="42">
        <v>150000</v>
      </c>
      <c r="D42" s="32">
        <v>150000</v>
      </c>
      <c r="E42" s="27">
        <v>43839</v>
      </c>
      <c r="F42" s="27">
        <v>44935</v>
      </c>
      <c r="G42" s="19" t="s">
        <v>17</v>
      </c>
      <c r="H42" s="21">
        <v>987.33</v>
      </c>
      <c r="I42" s="21">
        <v>955.48</v>
      </c>
      <c r="J42" s="21">
        <v>987.33</v>
      </c>
      <c r="K42" s="50">
        <f t="shared" si="1"/>
        <v>2930.14</v>
      </c>
      <c r="L42" s="28">
        <v>7.75</v>
      </c>
      <c r="M42" s="28">
        <v>7.75</v>
      </c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</row>
    <row r="43" spans="1:206" s="1" customFormat="1" ht="43.5" customHeight="1">
      <c r="A43" s="15">
        <v>38</v>
      </c>
      <c r="B43" s="38" t="s">
        <v>57</v>
      </c>
      <c r="C43" s="42">
        <v>200000</v>
      </c>
      <c r="D43" s="32">
        <v>200000</v>
      </c>
      <c r="E43" s="27">
        <v>43839</v>
      </c>
      <c r="F43" s="27">
        <v>44935</v>
      </c>
      <c r="G43" s="19" t="s">
        <v>17</v>
      </c>
      <c r="H43" s="21">
        <v>1316.44</v>
      </c>
      <c r="I43" s="21">
        <v>1273.97</v>
      </c>
      <c r="J43" s="21">
        <v>1316.44</v>
      </c>
      <c r="K43" s="50">
        <f t="shared" si="1"/>
        <v>3906.85</v>
      </c>
      <c r="L43" s="28">
        <v>7.75</v>
      </c>
      <c r="M43" s="28">
        <v>7.75</v>
      </c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</row>
    <row r="44" spans="1:206" s="1" customFormat="1" ht="43.5" customHeight="1">
      <c r="A44" s="15">
        <v>39</v>
      </c>
      <c r="B44" s="38" t="s">
        <v>58</v>
      </c>
      <c r="C44" s="42">
        <v>150000</v>
      </c>
      <c r="D44" s="32">
        <v>150000</v>
      </c>
      <c r="E44" s="27">
        <v>43840</v>
      </c>
      <c r="F44" s="27">
        <v>44936</v>
      </c>
      <c r="G44" s="19" t="s">
        <v>17</v>
      </c>
      <c r="H44" s="21">
        <v>987.33</v>
      </c>
      <c r="I44" s="21">
        <v>955.48</v>
      </c>
      <c r="J44" s="21">
        <v>987.33</v>
      </c>
      <c r="K44" s="50">
        <f t="shared" si="1"/>
        <v>2930.14</v>
      </c>
      <c r="L44" s="28">
        <v>7.75</v>
      </c>
      <c r="M44" s="28">
        <v>7.75</v>
      </c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</row>
    <row r="45" spans="1:206" s="1" customFormat="1" ht="43.5" customHeight="1">
      <c r="A45" s="15">
        <v>40</v>
      </c>
      <c r="B45" s="38" t="s">
        <v>59</v>
      </c>
      <c r="C45" s="42">
        <v>150000</v>
      </c>
      <c r="D45" s="32">
        <v>150000</v>
      </c>
      <c r="E45" s="27">
        <v>43840</v>
      </c>
      <c r="F45" s="27">
        <v>44936</v>
      </c>
      <c r="G45" s="19" t="s">
        <v>17</v>
      </c>
      <c r="H45" s="21">
        <v>987.33</v>
      </c>
      <c r="I45" s="21">
        <v>955.48</v>
      </c>
      <c r="J45" s="21">
        <v>987.33</v>
      </c>
      <c r="K45" s="50">
        <f t="shared" si="1"/>
        <v>2930.14</v>
      </c>
      <c r="L45" s="28">
        <v>7.75</v>
      </c>
      <c r="M45" s="28">
        <v>7.75</v>
      </c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</row>
    <row r="46" spans="1:206" s="1" customFormat="1" ht="43.5" customHeight="1">
      <c r="A46" s="15">
        <v>41</v>
      </c>
      <c r="B46" s="38" t="s">
        <v>60</v>
      </c>
      <c r="C46" s="16">
        <v>300000</v>
      </c>
      <c r="D46" s="17">
        <v>300000</v>
      </c>
      <c r="E46" s="27">
        <v>43844</v>
      </c>
      <c r="F46" s="27">
        <v>44940</v>
      </c>
      <c r="G46" s="19" t="s">
        <v>17</v>
      </c>
      <c r="H46" s="21">
        <v>1974.66</v>
      </c>
      <c r="I46" s="21">
        <v>1910.96</v>
      </c>
      <c r="J46" s="21">
        <v>1974.66</v>
      </c>
      <c r="K46" s="50">
        <f t="shared" si="1"/>
        <v>5860.28</v>
      </c>
      <c r="L46" s="28">
        <v>7.75</v>
      </c>
      <c r="M46" s="28">
        <v>7.75</v>
      </c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</row>
    <row r="47" spans="1:206" s="1" customFormat="1" ht="43.5" customHeight="1">
      <c r="A47" s="15">
        <v>42</v>
      </c>
      <c r="B47" s="38" t="s">
        <v>61</v>
      </c>
      <c r="C47" s="42">
        <v>300000</v>
      </c>
      <c r="D47" s="32">
        <v>90420.66</v>
      </c>
      <c r="E47" s="27">
        <v>43847</v>
      </c>
      <c r="F47" s="27">
        <v>44943</v>
      </c>
      <c r="G47" s="19" t="s">
        <v>17</v>
      </c>
      <c r="H47" s="21">
        <v>583.97</v>
      </c>
      <c r="I47" s="21">
        <v>527.25</v>
      </c>
      <c r="J47" s="21">
        <v>470.16</v>
      </c>
      <c r="K47" s="50">
        <f t="shared" si="1"/>
        <v>1581.38</v>
      </c>
      <c r="L47" s="28">
        <v>7.75</v>
      </c>
      <c r="M47" s="28">
        <v>7.75</v>
      </c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</row>
    <row r="48" spans="1:206" s="1" customFormat="1" ht="43.5" customHeight="1">
      <c r="A48" s="15">
        <v>43</v>
      </c>
      <c r="B48" s="38" t="s">
        <v>62</v>
      </c>
      <c r="C48" s="42">
        <v>300000</v>
      </c>
      <c r="D48" s="32">
        <v>300000</v>
      </c>
      <c r="E48" s="27">
        <v>43847</v>
      </c>
      <c r="F48" s="27">
        <v>44943</v>
      </c>
      <c r="G48" s="19" t="s">
        <v>17</v>
      </c>
      <c r="H48" s="21">
        <v>1974.66</v>
      </c>
      <c r="I48" s="21">
        <v>1910.96</v>
      </c>
      <c r="J48" s="21">
        <v>1974.66</v>
      </c>
      <c r="K48" s="50">
        <f t="shared" si="1"/>
        <v>5860.28</v>
      </c>
      <c r="L48" s="28">
        <v>7.75</v>
      </c>
      <c r="M48" s="28">
        <v>7.75</v>
      </c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</row>
    <row r="49" spans="1:206" s="1" customFormat="1" ht="43.5" customHeight="1">
      <c r="A49" s="15">
        <v>44</v>
      </c>
      <c r="B49" s="38" t="s">
        <v>63</v>
      </c>
      <c r="C49" s="42">
        <v>200000</v>
      </c>
      <c r="D49" s="32">
        <v>36632.93</v>
      </c>
      <c r="E49" s="27">
        <v>43849</v>
      </c>
      <c r="F49" s="27">
        <v>44945</v>
      </c>
      <c r="G49" s="19" t="s">
        <v>17</v>
      </c>
      <c r="H49" s="21">
        <v>389.31</v>
      </c>
      <c r="I49" s="21">
        <v>351.5</v>
      </c>
      <c r="J49" s="21">
        <v>313.44</v>
      </c>
      <c r="K49" s="50">
        <f t="shared" si="1"/>
        <v>1054.25</v>
      </c>
      <c r="L49" s="28">
        <v>7.75</v>
      </c>
      <c r="M49" s="28">
        <v>7.75</v>
      </c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</row>
    <row r="50" spans="1:206" s="1" customFormat="1" ht="43.5" customHeight="1">
      <c r="A50" s="15">
        <v>45</v>
      </c>
      <c r="B50" s="38" t="s">
        <v>64</v>
      </c>
      <c r="C50" s="16">
        <v>300000</v>
      </c>
      <c r="D50" s="17">
        <v>300000</v>
      </c>
      <c r="E50" s="27">
        <v>43850</v>
      </c>
      <c r="F50" s="27">
        <v>44946</v>
      </c>
      <c r="G50" s="19" t="s">
        <v>17</v>
      </c>
      <c r="H50" s="21">
        <v>1974.66</v>
      </c>
      <c r="I50" s="21">
        <v>1910.96</v>
      </c>
      <c r="J50" s="21">
        <v>1974.66</v>
      </c>
      <c r="K50" s="50">
        <f t="shared" si="1"/>
        <v>5860.28</v>
      </c>
      <c r="L50" s="28">
        <v>7.75</v>
      </c>
      <c r="M50" s="28">
        <v>7.75</v>
      </c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</row>
    <row r="51" spans="1:206" s="1" customFormat="1" ht="43.5" customHeight="1">
      <c r="A51" s="15">
        <v>46</v>
      </c>
      <c r="B51" s="38" t="s">
        <v>65</v>
      </c>
      <c r="C51" s="42">
        <v>250000</v>
      </c>
      <c r="D51" s="32">
        <v>250000</v>
      </c>
      <c r="E51" s="27">
        <v>43849</v>
      </c>
      <c r="F51" s="27">
        <v>44945</v>
      </c>
      <c r="G51" s="19" t="s">
        <v>17</v>
      </c>
      <c r="H51" s="21">
        <v>1645.55</v>
      </c>
      <c r="I51" s="21">
        <v>1592.47</v>
      </c>
      <c r="J51" s="21">
        <v>1645.55</v>
      </c>
      <c r="K51" s="50">
        <f t="shared" si="1"/>
        <v>4883.57</v>
      </c>
      <c r="L51" s="28">
        <v>7.75</v>
      </c>
      <c r="M51" s="28">
        <v>7.75</v>
      </c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</row>
    <row r="52" spans="1:206" s="1" customFormat="1" ht="43.5" customHeight="1">
      <c r="A52" s="15">
        <v>47</v>
      </c>
      <c r="B52" s="43" t="s">
        <v>66</v>
      </c>
      <c r="C52" s="44">
        <v>200000</v>
      </c>
      <c r="D52" s="45">
        <v>48532.81</v>
      </c>
      <c r="E52" s="46">
        <v>43902</v>
      </c>
      <c r="F52" s="46">
        <v>44997</v>
      </c>
      <c r="G52" s="19" t="s">
        <v>17</v>
      </c>
      <c r="H52" s="21">
        <v>464.21</v>
      </c>
      <c r="I52" s="21">
        <v>426.88</v>
      </c>
      <c r="J52" s="21">
        <v>389.31</v>
      </c>
      <c r="K52" s="50">
        <f t="shared" si="1"/>
        <v>1280.3999999999999</v>
      </c>
      <c r="L52" s="28">
        <v>7.75</v>
      </c>
      <c r="M52" s="28">
        <v>7.75</v>
      </c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</row>
    <row r="53" spans="1:206" s="1" customFormat="1" ht="43.5" customHeight="1">
      <c r="A53" s="15">
        <v>48</v>
      </c>
      <c r="B53" s="43" t="s">
        <v>67</v>
      </c>
      <c r="C53" s="16">
        <v>300000</v>
      </c>
      <c r="D53" s="17">
        <v>300000</v>
      </c>
      <c r="E53" s="46">
        <v>43902</v>
      </c>
      <c r="F53" s="46">
        <v>44997</v>
      </c>
      <c r="G53" s="19" t="s">
        <v>17</v>
      </c>
      <c r="H53" s="21">
        <v>1974.66</v>
      </c>
      <c r="I53" s="21">
        <v>1910.96</v>
      </c>
      <c r="J53" s="21">
        <v>1974.66</v>
      </c>
      <c r="K53" s="50">
        <f t="shared" si="1"/>
        <v>5860.28</v>
      </c>
      <c r="L53" s="28">
        <v>7.75</v>
      </c>
      <c r="M53" s="28">
        <v>7.75</v>
      </c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</row>
    <row r="54" spans="1:206" s="1" customFormat="1" ht="43.5" customHeight="1">
      <c r="A54" s="15">
        <v>49</v>
      </c>
      <c r="B54" s="43" t="s">
        <v>68</v>
      </c>
      <c r="C54" s="16">
        <v>300000</v>
      </c>
      <c r="D54" s="17">
        <v>300000</v>
      </c>
      <c r="E54" s="46">
        <v>43910</v>
      </c>
      <c r="F54" s="46">
        <v>45005</v>
      </c>
      <c r="G54" s="19" t="s">
        <v>17</v>
      </c>
      <c r="H54" s="21">
        <v>1974.66</v>
      </c>
      <c r="I54" s="21">
        <v>1910.96</v>
      </c>
      <c r="J54" s="21">
        <v>1974.66</v>
      </c>
      <c r="K54" s="50">
        <f t="shared" si="1"/>
        <v>5860.28</v>
      </c>
      <c r="L54" s="28">
        <v>7.75</v>
      </c>
      <c r="M54" s="28">
        <v>7.75</v>
      </c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</row>
    <row r="55" spans="1:206" s="1" customFormat="1" ht="43.5" customHeight="1">
      <c r="A55" s="15">
        <v>50</v>
      </c>
      <c r="B55" s="43" t="s">
        <v>69</v>
      </c>
      <c r="C55" s="44">
        <v>250000</v>
      </c>
      <c r="D55" s="32">
        <v>250000</v>
      </c>
      <c r="E55" s="46">
        <v>43913</v>
      </c>
      <c r="F55" s="46">
        <v>45008</v>
      </c>
      <c r="G55" s="19" t="s">
        <v>17</v>
      </c>
      <c r="H55" s="21">
        <v>1645.55</v>
      </c>
      <c r="I55" s="21">
        <v>1592.47</v>
      </c>
      <c r="J55" s="21">
        <v>1645.55</v>
      </c>
      <c r="K55" s="50">
        <f t="shared" si="1"/>
        <v>4883.57</v>
      </c>
      <c r="L55" s="28">
        <v>7.75</v>
      </c>
      <c r="M55" s="28">
        <v>7.75</v>
      </c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</row>
    <row r="56" spans="1:206" s="1" customFormat="1" ht="43.5" customHeight="1">
      <c r="A56" s="15">
        <v>51</v>
      </c>
      <c r="B56" s="43" t="s">
        <v>70</v>
      </c>
      <c r="C56" s="44">
        <v>150000</v>
      </c>
      <c r="D56" s="45">
        <v>150000</v>
      </c>
      <c r="E56" s="46">
        <v>43916</v>
      </c>
      <c r="F56" s="46">
        <v>45011</v>
      </c>
      <c r="G56" s="19" t="s">
        <v>17</v>
      </c>
      <c r="H56" s="21">
        <v>987.33</v>
      </c>
      <c r="I56" s="21">
        <v>955.48</v>
      </c>
      <c r="J56" s="21">
        <v>987.33</v>
      </c>
      <c r="K56" s="50">
        <f t="shared" si="1"/>
        <v>2930.14</v>
      </c>
      <c r="L56" s="28">
        <v>7.75</v>
      </c>
      <c r="M56" s="28">
        <v>7.75</v>
      </c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</row>
    <row r="57" spans="1:206" s="1" customFormat="1" ht="43.5" customHeight="1">
      <c r="A57" s="15">
        <v>52</v>
      </c>
      <c r="B57" s="43" t="s">
        <v>71</v>
      </c>
      <c r="C57" s="16">
        <v>300000</v>
      </c>
      <c r="D57" s="17">
        <v>300000</v>
      </c>
      <c r="E57" s="46">
        <v>43916</v>
      </c>
      <c r="F57" s="46">
        <v>45011</v>
      </c>
      <c r="G57" s="19" t="s">
        <v>17</v>
      </c>
      <c r="H57" s="21">
        <v>1974.66</v>
      </c>
      <c r="I57" s="21">
        <v>1910.96</v>
      </c>
      <c r="J57" s="21">
        <v>1974.66</v>
      </c>
      <c r="K57" s="50">
        <f t="shared" si="1"/>
        <v>5860.28</v>
      </c>
      <c r="L57" s="28">
        <v>7.75</v>
      </c>
      <c r="M57" s="28">
        <v>7.75</v>
      </c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</row>
    <row r="58" spans="1:206" s="1" customFormat="1" ht="43.5" customHeight="1">
      <c r="A58" s="15">
        <v>53</v>
      </c>
      <c r="B58" s="43" t="s">
        <v>72</v>
      </c>
      <c r="C58" s="44">
        <v>200000</v>
      </c>
      <c r="D58" s="45">
        <v>200000</v>
      </c>
      <c r="E58" s="46">
        <v>43916</v>
      </c>
      <c r="F58" s="46">
        <v>45011</v>
      </c>
      <c r="G58" s="19" t="s">
        <v>17</v>
      </c>
      <c r="H58" s="21">
        <v>1316.44</v>
      </c>
      <c r="I58" s="21">
        <v>1273.97</v>
      </c>
      <c r="J58" s="21">
        <v>1316.44</v>
      </c>
      <c r="K58" s="50">
        <f t="shared" si="1"/>
        <v>3906.85</v>
      </c>
      <c r="L58" s="28">
        <v>7.75</v>
      </c>
      <c r="M58" s="28">
        <v>7.75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</row>
    <row r="59" spans="1:206" s="1" customFormat="1" ht="43.5" customHeight="1">
      <c r="A59" s="15">
        <v>54</v>
      </c>
      <c r="B59" s="43" t="s">
        <v>73</v>
      </c>
      <c r="C59" s="16">
        <v>300000</v>
      </c>
      <c r="D59" s="17">
        <v>300000</v>
      </c>
      <c r="E59" s="46">
        <v>43920</v>
      </c>
      <c r="F59" s="46">
        <v>45015</v>
      </c>
      <c r="G59" s="19" t="s">
        <v>17</v>
      </c>
      <c r="H59" s="21">
        <v>1974.66</v>
      </c>
      <c r="I59" s="21">
        <v>1910.96</v>
      </c>
      <c r="J59" s="21">
        <v>1974.66</v>
      </c>
      <c r="K59" s="50">
        <f t="shared" si="1"/>
        <v>5860.28</v>
      </c>
      <c r="L59" s="28">
        <v>7.75</v>
      </c>
      <c r="M59" s="28">
        <v>7.75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</row>
    <row r="60" spans="1:206" s="1" customFormat="1" ht="43.5" customHeight="1">
      <c r="A60" s="15">
        <v>55</v>
      </c>
      <c r="B60" s="43" t="s">
        <v>74</v>
      </c>
      <c r="C60" s="44">
        <v>150000</v>
      </c>
      <c r="D60" s="45">
        <v>40819.15</v>
      </c>
      <c r="E60" s="46">
        <v>43922</v>
      </c>
      <c r="F60" s="46">
        <v>45017</v>
      </c>
      <c r="G60" s="19" t="s">
        <v>17</v>
      </c>
      <c r="H60" s="20">
        <v>375.97</v>
      </c>
      <c r="I60" s="21">
        <v>348.15</v>
      </c>
      <c r="J60" s="21">
        <v>320.16</v>
      </c>
      <c r="K60" s="50">
        <f t="shared" si="1"/>
        <v>1044.28</v>
      </c>
      <c r="L60" s="28">
        <v>7.75</v>
      </c>
      <c r="M60" s="28">
        <v>7.75</v>
      </c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</row>
    <row r="61" spans="1:206" s="1" customFormat="1" ht="43.5" customHeight="1">
      <c r="A61" s="15">
        <v>56</v>
      </c>
      <c r="B61" s="43" t="s">
        <v>75</v>
      </c>
      <c r="C61" s="16">
        <v>300000</v>
      </c>
      <c r="D61" s="17">
        <v>300000</v>
      </c>
      <c r="E61" s="46">
        <v>43942</v>
      </c>
      <c r="F61" s="46">
        <v>45037</v>
      </c>
      <c r="G61" s="19" t="s">
        <v>17</v>
      </c>
      <c r="H61" s="21">
        <v>1974.66</v>
      </c>
      <c r="I61" s="21">
        <v>1910.96</v>
      </c>
      <c r="J61" s="21">
        <v>1974.66</v>
      </c>
      <c r="K61" s="50">
        <f t="shared" si="1"/>
        <v>5860.28</v>
      </c>
      <c r="L61" s="28">
        <v>7.75</v>
      </c>
      <c r="M61" s="28">
        <v>7.75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</row>
    <row r="62" spans="1:206" s="1" customFormat="1" ht="43.5" customHeight="1">
      <c r="A62" s="15">
        <v>57</v>
      </c>
      <c r="B62" s="43" t="s">
        <v>76</v>
      </c>
      <c r="C62" s="44">
        <v>180000</v>
      </c>
      <c r="D62" s="45">
        <v>180000</v>
      </c>
      <c r="E62" s="46">
        <v>43945</v>
      </c>
      <c r="F62" s="46">
        <v>45040</v>
      </c>
      <c r="G62" s="19" t="s">
        <v>17</v>
      </c>
      <c r="H62" s="20">
        <v>1184.79</v>
      </c>
      <c r="I62" s="21">
        <v>1146.58</v>
      </c>
      <c r="J62" s="20">
        <v>1184.79</v>
      </c>
      <c r="K62" s="50">
        <f t="shared" si="1"/>
        <v>3516.16</v>
      </c>
      <c r="L62" s="28">
        <v>7.75</v>
      </c>
      <c r="M62" s="28">
        <v>7.75</v>
      </c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</row>
    <row r="63" spans="1:206" s="1" customFormat="1" ht="43.5" customHeight="1">
      <c r="A63" s="15">
        <v>58</v>
      </c>
      <c r="B63" s="43" t="s">
        <v>77</v>
      </c>
      <c r="C63" s="16">
        <v>300000</v>
      </c>
      <c r="D63" s="17">
        <v>300000</v>
      </c>
      <c r="E63" s="46">
        <v>43945</v>
      </c>
      <c r="F63" s="46">
        <v>45040</v>
      </c>
      <c r="G63" s="19" t="s">
        <v>17</v>
      </c>
      <c r="H63" s="21">
        <v>1974.66</v>
      </c>
      <c r="I63" s="21">
        <v>1910.96</v>
      </c>
      <c r="J63" s="21">
        <v>1974.66</v>
      </c>
      <c r="K63" s="50">
        <f t="shared" si="1"/>
        <v>5860.28</v>
      </c>
      <c r="L63" s="28">
        <v>7.75</v>
      </c>
      <c r="M63" s="28">
        <v>7.75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</row>
    <row r="64" spans="1:206" s="1" customFormat="1" ht="43.5" customHeight="1">
      <c r="A64" s="15">
        <v>59</v>
      </c>
      <c r="B64" s="43" t="s">
        <v>78</v>
      </c>
      <c r="C64" s="44">
        <v>200000</v>
      </c>
      <c r="D64" s="45">
        <v>200000</v>
      </c>
      <c r="E64" s="46">
        <v>43965</v>
      </c>
      <c r="F64" s="46">
        <v>45060</v>
      </c>
      <c r="G64" s="19" t="s">
        <v>17</v>
      </c>
      <c r="H64" s="21">
        <v>1316.44</v>
      </c>
      <c r="I64" s="21">
        <v>1273.97</v>
      </c>
      <c r="J64" s="21">
        <v>1316.44</v>
      </c>
      <c r="K64" s="50">
        <f t="shared" si="1"/>
        <v>3906.85</v>
      </c>
      <c r="L64" s="28">
        <v>7.75</v>
      </c>
      <c r="M64" s="28">
        <v>7.75</v>
      </c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</row>
    <row r="65" spans="1:206" s="1" customFormat="1" ht="43.5" customHeight="1">
      <c r="A65" s="15">
        <v>60</v>
      </c>
      <c r="B65" s="43" t="s">
        <v>79</v>
      </c>
      <c r="C65" s="16">
        <v>300000</v>
      </c>
      <c r="D65" s="17">
        <v>300000</v>
      </c>
      <c r="E65" s="46">
        <v>43972</v>
      </c>
      <c r="F65" s="46">
        <v>45067</v>
      </c>
      <c r="G65" s="19" t="s">
        <v>17</v>
      </c>
      <c r="H65" s="21">
        <v>1974.66</v>
      </c>
      <c r="I65" s="21">
        <v>1910.96</v>
      </c>
      <c r="J65" s="21">
        <v>1974.66</v>
      </c>
      <c r="K65" s="50">
        <f t="shared" si="1"/>
        <v>5860.28</v>
      </c>
      <c r="L65" s="28">
        <v>7.75</v>
      </c>
      <c r="M65" s="28">
        <v>7.75</v>
      </c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</row>
    <row r="66" spans="1:206" s="1" customFormat="1" ht="43.5" customHeight="1">
      <c r="A66" s="15">
        <v>61</v>
      </c>
      <c r="B66" s="43" t="s">
        <v>80</v>
      </c>
      <c r="C66" s="16">
        <v>300000</v>
      </c>
      <c r="D66" s="17">
        <v>300000</v>
      </c>
      <c r="E66" s="46">
        <v>43972</v>
      </c>
      <c r="F66" s="46">
        <v>45067</v>
      </c>
      <c r="G66" s="19" t="s">
        <v>17</v>
      </c>
      <c r="H66" s="21">
        <v>1974.66</v>
      </c>
      <c r="I66" s="21">
        <v>1910.96</v>
      </c>
      <c r="J66" s="21">
        <v>1974.66</v>
      </c>
      <c r="K66" s="50">
        <f t="shared" si="1"/>
        <v>5860.28</v>
      </c>
      <c r="L66" s="28">
        <v>7.75</v>
      </c>
      <c r="M66" s="28">
        <v>7.75</v>
      </c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</row>
    <row r="67" spans="1:206" s="1" customFormat="1" ht="43.5" customHeight="1">
      <c r="A67" s="15">
        <v>62</v>
      </c>
      <c r="B67" s="43" t="s">
        <v>81</v>
      </c>
      <c r="C67" s="44">
        <v>200000</v>
      </c>
      <c r="D67" s="45">
        <v>200000</v>
      </c>
      <c r="E67" s="46">
        <v>43972</v>
      </c>
      <c r="F67" s="46">
        <v>45067</v>
      </c>
      <c r="G67" s="19" t="s">
        <v>17</v>
      </c>
      <c r="H67" s="21">
        <v>1316.44</v>
      </c>
      <c r="I67" s="21">
        <v>1273.97</v>
      </c>
      <c r="J67" s="21">
        <v>1316.44</v>
      </c>
      <c r="K67" s="50">
        <f t="shared" si="1"/>
        <v>3906.85</v>
      </c>
      <c r="L67" s="28">
        <v>7.75</v>
      </c>
      <c r="M67" s="28">
        <v>7.75</v>
      </c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</row>
    <row r="68" spans="1:206" s="1" customFormat="1" ht="43.5" customHeight="1">
      <c r="A68" s="15">
        <v>63</v>
      </c>
      <c r="B68" s="43" t="s">
        <v>82</v>
      </c>
      <c r="C68" s="44">
        <v>150000</v>
      </c>
      <c r="D68" s="45">
        <v>150000</v>
      </c>
      <c r="E68" s="46">
        <v>43973</v>
      </c>
      <c r="F68" s="46">
        <v>45068</v>
      </c>
      <c r="G68" s="19" t="s">
        <v>17</v>
      </c>
      <c r="H68" s="21">
        <v>987.33</v>
      </c>
      <c r="I68" s="21">
        <v>955.48</v>
      </c>
      <c r="J68" s="21">
        <v>987.33</v>
      </c>
      <c r="K68" s="50">
        <f t="shared" si="1"/>
        <v>2930.14</v>
      </c>
      <c r="L68" s="28">
        <v>7.75</v>
      </c>
      <c r="M68" s="28">
        <v>7.75</v>
      </c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</row>
    <row r="69" spans="1:206" s="1" customFormat="1" ht="43.5" customHeight="1">
      <c r="A69" s="15">
        <v>64</v>
      </c>
      <c r="B69" s="38" t="s">
        <v>83</v>
      </c>
      <c r="C69" s="25">
        <v>300000</v>
      </c>
      <c r="D69" s="17">
        <v>300000</v>
      </c>
      <c r="E69" s="27">
        <v>43986</v>
      </c>
      <c r="F69" s="27">
        <v>45081</v>
      </c>
      <c r="G69" s="19" t="s">
        <v>17</v>
      </c>
      <c r="H69" s="21">
        <v>1974.66</v>
      </c>
      <c r="I69" s="21">
        <v>1910.96</v>
      </c>
      <c r="J69" s="21">
        <v>1974.66</v>
      </c>
      <c r="K69" s="50">
        <f t="shared" si="1"/>
        <v>5860.28</v>
      </c>
      <c r="L69" s="28">
        <v>7.75</v>
      </c>
      <c r="M69" s="28">
        <v>7.75</v>
      </c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</row>
    <row r="70" spans="1:206" s="1" customFormat="1" ht="43.5" customHeight="1">
      <c r="A70" s="15">
        <v>65</v>
      </c>
      <c r="B70" s="38" t="s">
        <v>84</v>
      </c>
      <c r="C70" s="25">
        <v>150000</v>
      </c>
      <c r="D70" s="26">
        <v>150000</v>
      </c>
      <c r="E70" s="27">
        <v>43990</v>
      </c>
      <c r="F70" s="27">
        <v>45085</v>
      </c>
      <c r="G70" s="19" t="s">
        <v>17</v>
      </c>
      <c r="H70" s="21">
        <v>987.33</v>
      </c>
      <c r="I70" s="21">
        <v>955.48</v>
      </c>
      <c r="J70" s="21">
        <v>987.33</v>
      </c>
      <c r="K70" s="50">
        <f t="shared" si="1"/>
        <v>2930.14</v>
      </c>
      <c r="L70" s="28">
        <v>7.75</v>
      </c>
      <c r="M70" s="28">
        <v>7.75</v>
      </c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</row>
    <row r="71" spans="1:206" s="1" customFormat="1" ht="43.5" customHeight="1">
      <c r="A71" s="15">
        <v>66</v>
      </c>
      <c r="B71" s="38" t="s">
        <v>85</v>
      </c>
      <c r="C71" s="25">
        <v>150000</v>
      </c>
      <c r="D71" s="26">
        <v>150000</v>
      </c>
      <c r="E71" s="27">
        <v>43990</v>
      </c>
      <c r="F71" s="27">
        <v>45085</v>
      </c>
      <c r="G71" s="19" t="s">
        <v>17</v>
      </c>
      <c r="H71" s="21">
        <v>987.33</v>
      </c>
      <c r="I71" s="21">
        <v>955.48</v>
      </c>
      <c r="J71" s="21">
        <v>987.33</v>
      </c>
      <c r="K71" s="50">
        <f t="shared" si="1"/>
        <v>2930.14</v>
      </c>
      <c r="L71" s="28">
        <v>7.75</v>
      </c>
      <c r="M71" s="28">
        <v>7.75</v>
      </c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</row>
    <row r="72" spans="1:206" s="1" customFormat="1" ht="43.5" customHeight="1">
      <c r="A72" s="15">
        <v>67</v>
      </c>
      <c r="B72" s="38" t="s">
        <v>86</v>
      </c>
      <c r="C72" s="25">
        <v>80000</v>
      </c>
      <c r="D72" s="26">
        <v>80000</v>
      </c>
      <c r="E72" s="27">
        <v>43990</v>
      </c>
      <c r="F72" s="27">
        <v>45085</v>
      </c>
      <c r="G72" s="19" t="s">
        <v>17</v>
      </c>
      <c r="H72" s="20">
        <v>526.58</v>
      </c>
      <c r="I72" s="21">
        <v>509.59</v>
      </c>
      <c r="J72" s="20">
        <v>526.58</v>
      </c>
      <c r="K72" s="50">
        <f t="shared" si="1"/>
        <v>1562.75</v>
      </c>
      <c r="L72" s="28">
        <v>7.75</v>
      </c>
      <c r="M72" s="28">
        <v>7.75</v>
      </c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</row>
    <row r="73" spans="1:206" s="1" customFormat="1" ht="43.5" customHeight="1">
      <c r="A73" s="15">
        <v>68</v>
      </c>
      <c r="B73" s="38" t="s">
        <v>87</v>
      </c>
      <c r="C73" s="25">
        <v>300000</v>
      </c>
      <c r="D73" s="17">
        <v>300000</v>
      </c>
      <c r="E73" s="27">
        <v>43990</v>
      </c>
      <c r="F73" s="27">
        <v>45085</v>
      </c>
      <c r="G73" s="19" t="s">
        <v>17</v>
      </c>
      <c r="H73" s="21">
        <v>1974.66</v>
      </c>
      <c r="I73" s="21">
        <v>1910.96</v>
      </c>
      <c r="J73" s="21">
        <v>1974.66</v>
      </c>
      <c r="K73" s="50">
        <f t="shared" si="1"/>
        <v>5860.28</v>
      </c>
      <c r="L73" s="28">
        <v>7.75</v>
      </c>
      <c r="M73" s="28">
        <v>7.75</v>
      </c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</row>
    <row r="74" spans="1:206" s="1" customFormat="1" ht="43.5" customHeight="1">
      <c r="A74" s="15">
        <v>69</v>
      </c>
      <c r="B74" s="38" t="s">
        <v>88</v>
      </c>
      <c r="C74" s="25">
        <v>300000</v>
      </c>
      <c r="D74" s="17">
        <v>300000</v>
      </c>
      <c r="E74" s="27">
        <v>43994</v>
      </c>
      <c r="F74" s="27">
        <v>45089</v>
      </c>
      <c r="G74" s="19" t="s">
        <v>17</v>
      </c>
      <c r="H74" s="21">
        <v>1974.66</v>
      </c>
      <c r="I74" s="21">
        <v>1910.96</v>
      </c>
      <c r="J74" s="21">
        <v>1974.66</v>
      </c>
      <c r="K74" s="50">
        <f t="shared" si="1"/>
        <v>5860.28</v>
      </c>
      <c r="L74" s="28">
        <v>7.75</v>
      </c>
      <c r="M74" s="28">
        <v>7.75</v>
      </c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</row>
    <row r="75" spans="1:206" s="1" customFormat="1" ht="43.5" customHeight="1">
      <c r="A75" s="15">
        <v>70</v>
      </c>
      <c r="B75" s="38" t="s">
        <v>89</v>
      </c>
      <c r="C75" s="25">
        <v>300000</v>
      </c>
      <c r="D75" s="17">
        <v>300000</v>
      </c>
      <c r="E75" s="27">
        <v>43994</v>
      </c>
      <c r="F75" s="27">
        <v>45089</v>
      </c>
      <c r="G75" s="19" t="s">
        <v>17</v>
      </c>
      <c r="H75" s="21">
        <v>1974.66</v>
      </c>
      <c r="I75" s="21">
        <v>1910.96</v>
      </c>
      <c r="J75" s="21">
        <v>1974.66</v>
      </c>
      <c r="K75" s="50">
        <f t="shared" si="1"/>
        <v>5860.28</v>
      </c>
      <c r="L75" s="28">
        <v>7.75</v>
      </c>
      <c r="M75" s="28">
        <v>7.75</v>
      </c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</row>
    <row r="76" spans="1:206" s="1" customFormat="1" ht="43.5" customHeight="1">
      <c r="A76" s="15">
        <v>71</v>
      </c>
      <c r="B76" s="38" t="s">
        <v>90</v>
      </c>
      <c r="C76" s="25">
        <v>150000</v>
      </c>
      <c r="D76" s="26">
        <v>150000</v>
      </c>
      <c r="E76" s="27">
        <v>43994</v>
      </c>
      <c r="F76" s="27">
        <v>45089</v>
      </c>
      <c r="G76" s="19" t="s">
        <v>17</v>
      </c>
      <c r="H76" s="21">
        <v>987.33</v>
      </c>
      <c r="I76" s="21">
        <v>955.48</v>
      </c>
      <c r="J76" s="21">
        <v>987.33</v>
      </c>
      <c r="K76" s="50">
        <f t="shared" si="1"/>
        <v>2930.14</v>
      </c>
      <c r="L76" s="28">
        <v>7.75</v>
      </c>
      <c r="M76" s="28">
        <v>7.75</v>
      </c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</row>
    <row r="77" spans="1:206" s="1" customFormat="1" ht="43.5" customHeight="1">
      <c r="A77" s="15">
        <v>72</v>
      </c>
      <c r="B77" s="38" t="s">
        <v>91</v>
      </c>
      <c r="C77" s="25">
        <v>80000</v>
      </c>
      <c r="D77" s="26">
        <v>80000</v>
      </c>
      <c r="E77" s="27">
        <v>43994</v>
      </c>
      <c r="F77" s="27">
        <v>45089</v>
      </c>
      <c r="G77" s="19" t="s">
        <v>17</v>
      </c>
      <c r="H77" s="20">
        <v>526.58</v>
      </c>
      <c r="I77" s="21">
        <v>509.59</v>
      </c>
      <c r="J77" s="20">
        <v>526.58</v>
      </c>
      <c r="K77" s="50">
        <f t="shared" si="1"/>
        <v>1562.75</v>
      </c>
      <c r="L77" s="28">
        <v>7.75</v>
      </c>
      <c r="M77" s="28">
        <v>7.75</v>
      </c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</row>
    <row r="78" spans="1:206" s="1" customFormat="1" ht="43.5" customHeight="1">
      <c r="A78" s="15">
        <v>73</v>
      </c>
      <c r="B78" s="38" t="s">
        <v>92</v>
      </c>
      <c r="C78" s="25">
        <v>300000</v>
      </c>
      <c r="D78" s="17">
        <v>300000</v>
      </c>
      <c r="E78" s="27">
        <v>43994</v>
      </c>
      <c r="F78" s="27">
        <v>45089</v>
      </c>
      <c r="G78" s="19" t="s">
        <v>17</v>
      </c>
      <c r="H78" s="21">
        <v>1974.66</v>
      </c>
      <c r="I78" s="21">
        <v>1910.96</v>
      </c>
      <c r="J78" s="21">
        <v>1974.66</v>
      </c>
      <c r="K78" s="50">
        <f t="shared" si="1"/>
        <v>5860.28</v>
      </c>
      <c r="L78" s="28">
        <v>7.75</v>
      </c>
      <c r="M78" s="28">
        <v>7.75</v>
      </c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</row>
    <row r="79" spans="1:206" s="1" customFormat="1" ht="43.5" customHeight="1">
      <c r="A79" s="15">
        <v>74</v>
      </c>
      <c r="B79" s="38" t="s">
        <v>93</v>
      </c>
      <c r="C79" s="25">
        <v>130000</v>
      </c>
      <c r="D79" s="26">
        <v>130000</v>
      </c>
      <c r="E79" s="27">
        <v>44011</v>
      </c>
      <c r="F79" s="27">
        <v>45106</v>
      </c>
      <c r="G79" s="19" t="s">
        <v>17</v>
      </c>
      <c r="H79" s="20">
        <v>855.68</v>
      </c>
      <c r="I79" s="21">
        <v>828.08</v>
      </c>
      <c r="J79" s="20">
        <v>855.68</v>
      </c>
      <c r="K79" s="50">
        <f t="shared" si="1"/>
        <v>2539.44</v>
      </c>
      <c r="L79" s="28">
        <v>7.75</v>
      </c>
      <c r="M79" s="28">
        <v>7.75</v>
      </c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</row>
    <row r="80" spans="1:206" s="1" customFormat="1" ht="43.5" customHeight="1">
      <c r="A80" s="15">
        <v>75</v>
      </c>
      <c r="B80" s="38" t="s">
        <v>94</v>
      </c>
      <c r="C80" s="25">
        <v>300000</v>
      </c>
      <c r="D80" s="26">
        <v>133494.44</v>
      </c>
      <c r="E80" s="27">
        <v>44011</v>
      </c>
      <c r="F80" s="27">
        <v>45106</v>
      </c>
      <c r="G80" s="19" t="s">
        <v>17</v>
      </c>
      <c r="H80" s="20">
        <v>862.15</v>
      </c>
      <c r="I80" s="21">
        <v>807.23</v>
      </c>
      <c r="J80" s="21">
        <v>751.95</v>
      </c>
      <c r="K80" s="50">
        <f t="shared" si="1"/>
        <v>2421.33</v>
      </c>
      <c r="L80" s="28">
        <v>7.75</v>
      </c>
      <c r="M80" s="28">
        <v>7.75</v>
      </c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</row>
    <row r="81" spans="1:206" s="1" customFormat="1" ht="43.5" customHeight="1">
      <c r="A81" s="15">
        <v>76</v>
      </c>
      <c r="B81" s="38" t="s">
        <v>95</v>
      </c>
      <c r="C81" s="25">
        <v>200000</v>
      </c>
      <c r="D81" s="26">
        <v>200000</v>
      </c>
      <c r="E81" s="27">
        <v>44012</v>
      </c>
      <c r="F81" s="27">
        <v>45107</v>
      </c>
      <c r="G81" s="19" t="s">
        <v>17</v>
      </c>
      <c r="H81" s="21">
        <v>1316.44</v>
      </c>
      <c r="I81" s="21">
        <v>1273.97</v>
      </c>
      <c r="J81" s="21">
        <v>1316.44</v>
      </c>
      <c r="K81" s="50">
        <f t="shared" si="1"/>
        <v>3906.85</v>
      </c>
      <c r="L81" s="28">
        <v>7.75</v>
      </c>
      <c r="M81" s="28">
        <v>7.75</v>
      </c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</row>
    <row r="82" spans="1:206" s="1" customFormat="1" ht="43.5" customHeight="1">
      <c r="A82" s="15">
        <v>77</v>
      </c>
      <c r="B82" s="38" t="s">
        <v>96</v>
      </c>
      <c r="C82" s="25">
        <v>300000</v>
      </c>
      <c r="D82" s="26">
        <v>107816.72</v>
      </c>
      <c r="E82" s="27">
        <v>44036</v>
      </c>
      <c r="F82" s="27">
        <v>45131</v>
      </c>
      <c r="G82" s="19" t="s">
        <v>17</v>
      </c>
      <c r="H82" s="20">
        <v>916.72</v>
      </c>
      <c r="I82" s="21">
        <v>862.15</v>
      </c>
      <c r="J82" s="21">
        <v>807.23</v>
      </c>
      <c r="K82" s="50">
        <f t="shared" si="1"/>
        <v>2586.1</v>
      </c>
      <c r="L82" s="28">
        <v>7.75</v>
      </c>
      <c r="M82" s="28">
        <v>7.75</v>
      </c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</row>
    <row r="83" spans="1:206" s="1" customFormat="1" ht="43.5" customHeight="1">
      <c r="A83" s="15">
        <v>78</v>
      </c>
      <c r="B83" s="38" t="s">
        <v>97</v>
      </c>
      <c r="C83" s="25">
        <v>300000</v>
      </c>
      <c r="D83" s="17">
        <v>300000</v>
      </c>
      <c r="E83" s="27">
        <v>44036</v>
      </c>
      <c r="F83" s="27">
        <v>45131</v>
      </c>
      <c r="G83" s="19" t="s">
        <v>17</v>
      </c>
      <c r="H83" s="21">
        <v>1974.66</v>
      </c>
      <c r="I83" s="21">
        <v>1910.96</v>
      </c>
      <c r="J83" s="21">
        <v>1974.66</v>
      </c>
      <c r="K83" s="50">
        <f t="shared" si="1"/>
        <v>5860.28</v>
      </c>
      <c r="L83" s="28">
        <v>7.75</v>
      </c>
      <c r="M83" s="28">
        <v>7.75</v>
      </c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</row>
    <row r="84" spans="1:206" s="1" customFormat="1" ht="43.5" customHeight="1">
      <c r="A84" s="15">
        <v>79</v>
      </c>
      <c r="B84" s="38" t="s">
        <v>98</v>
      </c>
      <c r="C84" s="25">
        <v>200000</v>
      </c>
      <c r="D84" s="26">
        <v>200000</v>
      </c>
      <c r="E84" s="27">
        <v>44040</v>
      </c>
      <c r="F84" s="27">
        <v>45135</v>
      </c>
      <c r="G84" s="19" t="s">
        <v>17</v>
      </c>
      <c r="H84" s="21">
        <v>1316.44</v>
      </c>
      <c r="I84" s="21">
        <v>1273.97</v>
      </c>
      <c r="J84" s="21">
        <v>1316.44</v>
      </c>
      <c r="K84" s="50">
        <f t="shared" si="1"/>
        <v>3906.85</v>
      </c>
      <c r="L84" s="28">
        <v>7.75</v>
      </c>
      <c r="M84" s="28">
        <v>7.75</v>
      </c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</row>
    <row r="85" spans="1:206" s="2" customFormat="1" ht="43.5" customHeight="1">
      <c r="A85" s="15">
        <v>80</v>
      </c>
      <c r="B85" s="38" t="s">
        <v>99</v>
      </c>
      <c r="C85" s="25">
        <v>200000</v>
      </c>
      <c r="D85" s="26">
        <v>81318.71</v>
      </c>
      <c r="E85" s="27">
        <v>44081</v>
      </c>
      <c r="F85" s="27">
        <v>45176</v>
      </c>
      <c r="G85" s="19" t="s">
        <v>17</v>
      </c>
      <c r="H85" s="20">
        <v>376.29</v>
      </c>
      <c r="I85" s="21">
        <v>356.02</v>
      </c>
      <c r="J85" s="21">
        <v>335.68</v>
      </c>
      <c r="K85" s="50">
        <f aca="true" t="shared" si="2" ref="K85:K116">H85+I85+J85</f>
        <v>1067.99</v>
      </c>
      <c r="L85" s="28">
        <v>4.35</v>
      </c>
      <c r="M85" s="28">
        <v>4.35</v>
      </c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</row>
    <row r="86" spans="1:206" s="1" customFormat="1" ht="43.5" customHeight="1">
      <c r="A86" s="15">
        <v>81</v>
      </c>
      <c r="B86" s="38" t="s">
        <v>100</v>
      </c>
      <c r="C86" s="25">
        <v>300000</v>
      </c>
      <c r="D86" s="26">
        <v>300000</v>
      </c>
      <c r="E86" s="27">
        <v>44089</v>
      </c>
      <c r="F86" s="27">
        <v>45184</v>
      </c>
      <c r="G86" s="19" t="s">
        <v>17</v>
      </c>
      <c r="H86" s="20">
        <v>1108.36</v>
      </c>
      <c r="I86" s="21">
        <v>1072.6</v>
      </c>
      <c r="J86" s="20">
        <v>1108.36</v>
      </c>
      <c r="K86" s="50">
        <f t="shared" si="2"/>
        <v>3289.3199999999997</v>
      </c>
      <c r="L86" s="28">
        <v>4.35</v>
      </c>
      <c r="M86" s="28">
        <v>4.35</v>
      </c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</row>
    <row r="87" spans="1:206" s="1" customFormat="1" ht="43.5" customHeight="1">
      <c r="A87" s="15">
        <v>82</v>
      </c>
      <c r="B87" s="38" t="s">
        <v>101</v>
      </c>
      <c r="C87" s="25">
        <v>200000</v>
      </c>
      <c r="D87" s="26">
        <v>200000</v>
      </c>
      <c r="E87" s="27">
        <v>44089</v>
      </c>
      <c r="F87" s="27">
        <v>45184</v>
      </c>
      <c r="G87" s="19" t="s">
        <v>17</v>
      </c>
      <c r="H87" s="20">
        <v>738.9</v>
      </c>
      <c r="I87" s="21">
        <v>715.07</v>
      </c>
      <c r="J87" s="20">
        <v>738.9</v>
      </c>
      <c r="K87" s="50">
        <f t="shared" si="2"/>
        <v>2192.87</v>
      </c>
      <c r="L87" s="28">
        <v>4.35</v>
      </c>
      <c r="M87" s="28">
        <v>4.35</v>
      </c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</row>
    <row r="88" spans="1:206" s="1" customFormat="1" ht="43.5" customHeight="1">
      <c r="A88" s="15">
        <v>83</v>
      </c>
      <c r="B88" s="38" t="s">
        <v>102</v>
      </c>
      <c r="C88" s="25">
        <v>200000</v>
      </c>
      <c r="D88" s="26">
        <v>200000</v>
      </c>
      <c r="E88" s="27">
        <v>44089</v>
      </c>
      <c r="F88" s="27">
        <v>45184</v>
      </c>
      <c r="G88" s="19" t="s">
        <v>17</v>
      </c>
      <c r="H88" s="20">
        <v>738.9</v>
      </c>
      <c r="I88" s="21">
        <v>715.07</v>
      </c>
      <c r="J88" s="20">
        <v>738.9</v>
      </c>
      <c r="K88" s="50">
        <f t="shared" si="2"/>
        <v>2192.87</v>
      </c>
      <c r="L88" s="28">
        <v>4.35</v>
      </c>
      <c r="M88" s="28">
        <v>4.35</v>
      </c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</row>
    <row r="89" spans="1:206" s="1" customFormat="1" ht="43.5" customHeight="1">
      <c r="A89" s="15">
        <v>84</v>
      </c>
      <c r="B89" s="38" t="s">
        <v>103</v>
      </c>
      <c r="C89" s="25">
        <v>300000</v>
      </c>
      <c r="D89" s="26">
        <v>300000</v>
      </c>
      <c r="E89" s="27">
        <v>44090</v>
      </c>
      <c r="F89" s="27">
        <v>45185</v>
      </c>
      <c r="G89" s="19" t="s">
        <v>17</v>
      </c>
      <c r="H89" s="20">
        <v>1108.36</v>
      </c>
      <c r="I89" s="21">
        <v>1072.6</v>
      </c>
      <c r="J89" s="20">
        <v>1108.36</v>
      </c>
      <c r="K89" s="50">
        <f t="shared" si="2"/>
        <v>3289.3199999999997</v>
      </c>
      <c r="L89" s="28">
        <v>4.35</v>
      </c>
      <c r="M89" s="28">
        <v>4.35</v>
      </c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</row>
    <row r="90" spans="1:206" s="1" customFormat="1" ht="43.5" customHeight="1">
      <c r="A90" s="15">
        <v>85</v>
      </c>
      <c r="B90" s="38" t="s">
        <v>104</v>
      </c>
      <c r="C90" s="59">
        <v>150000</v>
      </c>
      <c r="D90" s="26">
        <v>150000</v>
      </c>
      <c r="E90" s="27">
        <v>44091</v>
      </c>
      <c r="F90" s="27">
        <v>45186</v>
      </c>
      <c r="G90" s="19" t="s">
        <v>17</v>
      </c>
      <c r="H90" s="20">
        <v>554.18</v>
      </c>
      <c r="I90" s="21">
        <v>536.3</v>
      </c>
      <c r="J90" s="20">
        <v>554.18</v>
      </c>
      <c r="K90" s="50">
        <f t="shared" si="2"/>
        <v>1644.6599999999999</v>
      </c>
      <c r="L90" s="28">
        <v>4.35</v>
      </c>
      <c r="M90" s="28">
        <v>4.35</v>
      </c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</row>
    <row r="91" spans="1:206" s="1" customFormat="1" ht="43.5" customHeight="1">
      <c r="A91" s="15">
        <v>86</v>
      </c>
      <c r="B91" s="38" t="s">
        <v>105</v>
      </c>
      <c r="C91" s="25">
        <v>300000</v>
      </c>
      <c r="D91" s="26">
        <v>300000</v>
      </c>
      <c r="E91" s="27">
        <v>44091</v>
      </c>
      <c r="F91" s="27">
        <v>45186</v>
      </c>
      <c r="G91" s="19" t="s">
        <v>17</v>
      </c>
      <c r="H91" s="20">
        <v>1108.36</v>
      </c>
      <c r="I91" s="21">
        <v>1072.6</v>
      </c>
      <c r="J91" s="20">
        <v>1108.36</v>
      </c>
      <c r="K91" s="50">
        <f t="shared" si="2"/>
        <v>3289.3199999999997</v>
      </c>
      <c r="L91" s="28">
        <v>4.35</v>
      </c>
      <c r="M91" s="28">
        <v>4.35</v>
      </c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</row>
    <row r="92" spans="1:206" s="1" customFormat="1" ht="43.5" customHeight="1">
      <c r="A92" s="15">
        <v>87</v>
      </c>
      <c r="B92" s="38" t="s">
        <v>106</v>
      </c>
      <c r="C92" s="59">
        <v>150000</v>
      </c>
      <c r="D92" s="26">
        <v>60665.55</v>
      </c>
      <c r="E92" s="27">
        <v>44091</v>
      </c>
      <c r="F92" s="27">
        <v>45186</v>
      </c>
      <c r="G92" s="19" t="s">
        <v>17</v>
      </c>
      <c r="H92" s="20">
        <v>280.73</v>
      </c>
      <c r="I92" s="21">
        <v>265.6</v>
      </c>
      <c r="J92" s="21">
        <v>250.43</v>
      </c>
      <c r="K92" s="50">
        <f t="shared" si="2"/>
        <v>796.76</v>
      </c>
      <c r="L92" s="28">
        <v>4.35</v>
      </c>
      <c r="M92" s="28">
        <v>4.35</v>
      </c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</row>
    <row r="93" spans="1:206" s="1" customFormat="1" ht="43.5" customHeight="1">
      <c r="A93" s="15">
        <v>88</v>
      </c>
      <c r="B93" s="38" t="s">
        <v>107</v>
      </c>
      <c r="C93" s="25">
        <v>300000</v>
      </c>
      <c r="D93" s="26">
        <v>300000</v>
      </c>
      <c r="E93" s="27">
        <v>44091</v>
      </c>
      <c r="F93" s="27">
        <v>45186</v>
      </c>
      <c r="G93" s="19" t="s">
        <v>17</v>
      </c>
      <c r="H93" s="20">
        <v>1108.36</v>
      </c>
      <c r="I93" s="21">
        <v>1072.6</v>
      </c>
      <c r="J93" s="20">
        <v>1108.36</v>
      </c>
      <c r="K93" s="50">
        <f t="shared" si="2"/>
        <v>3289.3199999999997</v>
      </c>
      <c r="L93" s="28">
        <v>4.35</v>
      </c>
      <c r="M93" s="28">
        <v>4.35</v>
      </c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</row>
    <row r="94" spans="1:206" s="1" customFormat="1" ht="43.5" customHeight="1">
      <c r="A94" s="15">
        <v>89</v>
      </c>
      <c r="B94" s="38" t="s">
        <v>108</v>
      </c>
      <c r="C94" s="25">
        <v>300000</v>
      </c>
      <c r="D94" s="26">
        <v>300000</v>
      </c>
      <c r="E94" s="27">
        <v>44097</v>
      </c>
      <c r="F94" s="27">
        <v>45192</v>
      </c>
      <c r="G94" s="19" t="s">
        <v>17</v>
      </c>
      <c r="H94" s="20">
        <v>1108.36</v>
      </c>
      <c r="I94" s="21">
        <v>1072.6</v>
      </c>
      <c r="J94" s="20">
        <v>1108.36</v>
      </c>
      <c r="K94" s="50">
        <f t="shared" si="2"/>
        <v>3289.3199999999997</v>
      </c>
      <c r="L94" s="28">
        <v>4.35</v>
      </c>
      <c r="M94" s="28">
        <v>4.35</v>
      </c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</row>
    <row r="95" spans="1:206" s="1" customFormat="1" ht="43.5" customHeight="1">
      <c r="A95" s="15">
        <v>90</v>
      </c>
      <c r="B95" s="38" t="s">
        <v>109</v>
      </c>
      <c r="C95" s="59">
        <v>100000</v>
      </c>
      <c r="D95" s="26">
        <v>100000</v>
      </c>
      <c r="E95" s="27">
        <v>44097</v>
      </c>
      <c r="F95" s="27">
        <v>45192</v>
      </c>
      <c r="G95" s="19" t="s">
        <v>17</v>
      </c>
      <c r="H95" s="20">
        <v>369.45</v>
      </c>
      <c r="I95" s="21">
        <v>357.53</v>
      </c>
      <c r="J95" s="20">
        <v>369.45</v>
      </c>
      <c r="K95" s="50">
        <f t="shared" si="2"/>
        <v>1096.43</v>
      </c>
      <c r="L95" s="28">
        <v>4.35</v>
      </c>
      <c r="M95" s="28">
        <v>4.35</v>
      </c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</row>
    <row r="96" spans="1:206" s="1" customFormat="1" ht="43.5" customHeight="1">
      <c r="A96" s="15">
        <v>91</v>
      </c>
      <c r="B96" s="38" t="s">
        <v>110</v>
      </c>
      <c r="C96" s="59">
        <v>100000</v>
      </c>
      <c r="D96" s="26">
        <v>100000</v>
      </c>
      <c r="E96" s="27">
        <v>44101</v>
      </c>
      <c r="F96" s="27">
        <v>45196</v>
      </c>
      <c r="G96" s="19" t="s">
        <v>17</v>
      </c>
      <c r="H96" s="20">
        <v>369.45</v>
      </c>
      <c r="I96" s="21">
        <v>357.53</v>
      </c>
      <c r="J96" s="20">
        <v>369.45</v>
      </c>
      <c r="K96" s="50">
        <f t="shared" si="2"/>
        <v>1096.43</v>
      </c>
      <c r="L96" s="28">
        <v>4.35</v>
      </c>
      <c r="M96" s="28">
        <v>4.35</v>
      </c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</row>
    <row r="97" spans="1:206" s="1" customFormat="1" ht="43.5" customHeight="1">
      <c r="A97" s="15">
        <v>92</v>
      </c>
      <c r="B97" s="38" t="s">
        <v>111</v>
      </c>
      <c r="C97" s="42">
        <v>300000</v>
      </c>
      <c r="D97" s="26">
        <v>300000</v>
      </c>
      <c r="E97" s="27">
        <v>44111</v>
      </c>
      <c r="F97" s="27">
        <v>45206</v>
      </c>
      <c r="G97" s="19" t="s">
        <v>17</v>
      </c>
      <c r="H97" s="20">
        <v>1108.36</v>
      </c>
      <c r="I97" s="21">
        <v>1072.6</v>
      </c>
      <c r="J97" s="20">
        <v>1108.36</v>
      </c>
      <c r="K97" s="50">
        <f t="shared" si="2"/>
        <v>3289.3199999999997</v>
      </c>
      <c r="L97" s="28">
        <v>4.35</v>
      </c>
      <c r="M97" s="28">
        <v>4.35</v>
      </c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</row>
    <row r="98" spans="1:206" s="1" customFormat="1" ht="43.5" customHeight="1">
      <c r="A98" s="15">
        <v>93</v>
      </c>
      <c r="B98" s="38" t="s">
        <v>112</v>
      </c>
      <c r="C98" s="42">
        <v>250000</v>
      </c>
      <c r="D98" s="32">
        <v>250000</v>
      </c>
      <c r="E98" s="27">
        <v>44111</v>
      </c>
      <c r="F98" s="27">
        <v>45206</v>
      </c>
      <c r="G98" s="19" t="s">
        <v>17</v>
      </c>
      <c r="H98" s="20">
        <v>923.63</v>
      </c>
      <c r="I98" s="21">
        <v>893.84</v>
      </c>
      <c r="J98" s="20">
        <v>923.63</v>
      </c>
      <c r="K98" s="50">
        <f t="shared" si="2"/>
        <v>2741.1</v>
      </c>
      <c r="L98" s="28">
        <v>4.35</v>
      </c>
      <c r="M98" s="28">
        <v>4.35</v>
      </c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</row>
    <row r="99" spans="1:206" s="1" customFormat="1" ht="43.5" customHeight="1">
      <c r="A99" s="15">
        <v>94</v>
      </c>
      <c r="B99" s="38" t="s">
        <v>113</v>
      </c>
      <c r="C99" s="42">
        <v>150000</v>
      </c>
      <c r="D99" s="26">
        <v>150000</v>
      </c>
      <c r="E99" s="27">
        <v>44111</v>
      </c>
      <c r="F99" s="27">
        <v>45206</v>
      </c>
      <c r="G99" s="19" t="s">
        <v>17</v>
      </c>
      <c r="H99" s="20">
        <v>554.18</v>
      </c>
      <c r="I99" s="21">
        <v>536.3</v>
      </c>
      <c r="J99" s="20">
        <v>554.18</v>
      </c>
      <c r="K99" s="50">
        <f t="shared" si="2"/>
        <v>1644.6599999999999</v>
      </c>
      <c r="L99" s="28">
        <v>4.35</v>
      </c>
      <c r="M99" s="28">
        <v>4.35</v>
      </c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</row>
    <row r="100" spans="1:206" s="1" customFormat="1" ht="43.5" customHeight="1">
      <c r="A100" s="15">
        <v>95</v>
      </c>
      <c r="B100" s="38" t="s">
        <v>114</v>
      </c>
      <c r="C100" s="25">
        <v>300000</v>
      </c>
      <c r="D100" s="26">
        <v>300000</v>
      </c>
      <c r="E100" s="27">
        <v>44111</v>
      </c>
      <c r="F100" s="27">
        <v>45206</v>
      </c>
      <c r="G100" s="19" t="s">
        <v>17</v>
      </c>
      <c r="H100" s="20">
        <v>1108.36</v>
      </c>
      <c r="I100" s="21">
        <v>1072.6</v>
      </c>
      <c r="J100" s="20">
        <v>1108.36</v>
      </c>
      <c r="K100" s="50">
        <f t="shared" si="2"/>
        <v>3289.3199999999997</v>
      </c>
      <c r="L100" s="28">
        <v>4.35</v>
      </c>
      <c r="M100" s="28">
        <v>4.35</v>
      </c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  <c r="GM100" s="57"/>
      <c r="GN100" s="57"/>
      <c r="GO100" s="57"/>
      <c r="GP100" s="57"/>
      <c r="GQ100" s="57"/>
      <c r="GR100" s="57"/>
      <c r="GS100" s="57"/>
      <c r="GT100" s="57"/>
      <c r="GU100" s="57"/>
      <c r="GV100" s="57"/>
      <c r="GW100" s="57"/>
      <c r="GX100" s="57"/>
    </row>
    <row r="101" spans="1:206" s="1" customFormat="1" ht="43.5" customHeight="1">
      <c r="A101" s="15">
        <v>96</v>
      </c>
      <c r="B101" s="38" t="s">
        <v>115</v>
      </c>
      <c r="C101" s="25">
        <v>200000</v>
      </c>
      <c r="D101" s="26">
        <v>200000</v>
      </c>
      <c r="E101" s="27">
        <v>44111</v>
      </c>
      <c r="F101" s="27">
        <v>45206</v>
      </c>
      <c r="G101" s="19" t="s">
        <v>17</v>
      </c>
      <c r="H101" s="20">
        <v>738.9</v>
      </c>
      <c r="I101" s="21">
        <v>715.07</v>
      </c>
      <c r="J101" s="20">
        <v>738.9</v>
      </c>
      <c r="K101" s="50">
        <f t="shared" si="2"/>
        <v>2192.87</v>
      </c>
      <c r="L101" s="28">
        <v>4.35</v>
      </c>
      <c r="M101" s="28">
        <v>4.35</v>
      </c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</row>
    <row r="102" spans="1:206" s="1" customFormat="1" ht="43.5" customHeight="1">
      <c r="A102" s="15">
        <v>97</v>
      </c>
      <c r="B102" s="38" t="s">
        <v>116</v>
      </c>
      <c r="C102" s="42">
        <v>120000</v>
      </c>
      <c r="D102" s="26">
        <v>120000</v>
      </c>
      <c r="E102" s="27">
        <v>44111</v>
      </c>
      <c r="F102" s="27">
        <v>45206</v>
      </c>
      <c r="G102" s="19" t="s">
        <v>17</v>
      </c>
      <c r="H102" s="20">
        <v>443.34</v>
      </c>
      <c r="I102" s="21">
        <v>429.04</v>
      </c>
      <c r="J102" s="20">
        <v>443.34</v>
      </c>
      <c r="K102" s="50">
        <f t="shared" si="2"/>
        <v>1315.72</v>
      </c>
      <c r="L102" s="28">
        <v>4.35</v>
      </c>
      <c r="M102" s="28">
        <v>4.35</v>
      </c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</row>
    <row r="103" spans="1:206" s="1" customFormat="1" ht="43.5" customHeight="1">
      <c r="A103" s="15">
        <v>98</v>
      </c>
      <c r="B103" s="38" t="s">
        <v>117</v>
      </c>
      <c r="C103" s="25">
        <v>300000</v>
      </c>
      <c r="D103" s="26">
        <v>300000</v>
      </c>
      <c r="E103" s="27">
        <v>44111</v>
      </c>
      <c r="F103" s="27">
        <v>45206</v>
      </c>
      <c r="G103" s="19" t="s">
        <v>17</v>
      </c>
      <c r="H103" s="20">
        <v>1108.36</v>
      </c>
      <c r="I103" s="21">
        <v>1072.6</v>
      </c>
      <c r="J103" s="20">
        <v>1108.36</v>
      </c>
      <c r="K103" s="50">
        <f t="shared" si="2"/>
        <v>3289.3199999999997</v>
      </c>
      <c r="L103" s="28">
        <v>4.35</v>
      </c>
      <c r="M103" s="28">
        <v>4.35</v>
      </c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</row>
    <row r="104" spans="1:206" s="1" customFormat="1" ht="43.5" customHeight="1">
      <c r="A104" s="15">
        <v>99</v>
      </c>
      <c r="B104" s="38" t="s">
        <v>118</v>
      </c>
      <c r="C104" s="25">
        <v>300000</v>
      </c>
      <c r="D104" s="26">
        <v>300000</v>
      </c>
      <c r="E104" s="27">
        <v>44111</v>
      </c>
      <c r="F104" s="27">
        <v>45206</v>
      </c>
      <c r="G104" s="19" t="s">
        <v>17</v>
      </c>
      <c r="H104" s="20">
        <v>1108.36</v>
      </c>
      <c r="I104" s="21">
        <v>1072.6</v>
      </c>
      <c r="J104" s="20">
        <v>1108.36</v>
      </c>
      <c r="K104" s="50">
        <f t="shared" si="2"/>
        <v>3289.3199999999997</v>
      </c>
      <c r="L104" s="28">
        <v>4.35</v>
      </c>
      <c r="M104" s="28">
        <v>4.35</v>
      </c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  <c r="GM104" s="57"/>
      <c r="GN104" s="57"/>
      <c r="GO104" s="57"/>
      <c r="GP104" s="57"/>
      <c r="GQ104" s="57"/>
      <c r="GR104" s="57"/>
      <c r="GS104" s="57"/>
      <c r="GT104" s="57"/>
      <c r="GU104" s="57"/>
      <c r="GV104" s="57"/>
      <c r="GW104" s="57"/>
      <c r="GX104" s="57"/>
    </row>
    <row r="105" spans="1:206" s="1" customFormat="1" ht="43.5" customHeight="1">
      <c r="A105" s="15">
        <v>100</v>
      </c>
      <c r="B105" s="38" t="s">
        <v>119</v>
      </c>
      <c r="C105" s="25">
        <v>300000</v>
      </c>
      <c r="D105" s="26">
        <v>300000</v>
      </c>
      <c r="E105" s="27">
        <v>44111</v>
      </c>
      <c r="F105" s="27">
        <v>45206</v>
      </c>
      <c r="G105" s="19" t="s">
        <v>17</v>
      </c>
      <c r="H105" s="20">
        <v>1108.36</v>
      </c>
      <c r="I105" s="21">
        <v>1072.6</v>
      </c>
      <c r="J105" s="20">
        <v>1108.36</v>
      </c>
      <c r="K105" s="50">
        <f t="shared" si="2"/>
        <v>3289.3199999999997</v>
      </c>
      <c r="L105" s="28">
        <v>4.35</v>
      </c>
      <c r="M105" s="28">
        <v>4.35</v>
      </c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</row>
    <row r="106" spans="1:206" s="1" customFormat="1" ht="43.5" customHeight="1">
      <c r="A106" s="15">
        <v>101</v>
      </c>
      <c r="B106" s="38" t="s">
        <v>120</v>
      </c>
      <c r="C106" s="42">
        <v>100000</v>
      </c>
      <c r="D106" s="26">
        <v>100000</v>
      </c>
      <c r="E106" s="27">
        <v>44111</v>
      </c>
      <c r="F106" s="27">
        <v>45206</v>
      </c>
      <c r="G106" s="19" t="s">
        <v>17</v>
      </c>
      <c r="H106" s="20">
        <v>369.45</v>
      </c>
      <c r="I106" s="21">
        <v>357.53</v>
      </c>
      <c r="J106" s="20">
        <v>369.45</v>
      </c>
      <c r="K106" s="50">
        <f t="shared" si="2"/>
        <v>1096.43</v>
      </c>
      <c r="L106" s="28">
        <v>4.35</v>
      </c>
      <c r="M106" s="28">
        <v>4.35</v>
      </c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</row>
    <row r="107" spans="1:206" s="1" customFormat="1" ht="43.5" customHeight="1">
      <c r="A107" s="15">
        <v>102</v>
      </c>
      <c r="B107" s="38" t="s">
        <v>121</v>
      </c>
      <c r="C107" s="42">
        <v>100000</v>
      </c>
      <c r="D107" s="26">
        <v>100000</v>
      </c>
      <c r="E107" s="27">
        <v>44111</v>
      </c>
      <c r="F107" s="27">
        <v>45206</v>
      </c>
      <c r="G107" s="19" t="s">
        <v>17</v>
      </c>
      <c r="H107" s="20">
        <v>369.45</v>
      </c>
      <c r="I107" s="21">
        <v>357.53</v>
      </c>
      <c r="J107" s="20">
        <v>369.45</v>
      </c>
      <c r="K107" s="50">
        <f t="shared" si="2"/>
        <v>1096.43</v>
      </c>
      <c r="L107" s="28">
        <v>4.35</v>
      </c>
      <c r="M107" s="28">
        <v>4.35</v>
      </c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</row>
    <row r="108" spans="1:206" s="1" customFormat="1" ht="43.5" customHeight="1">
      <c r="A108" s="15">
        <v>103</v>
      </c>
      <c r="B108" s="38" t="s">
        <v>122</v>
      </c>
      <c r="C108" s="25">
        <v>300000</v>
      </c>
      <c r="D108" s="26">
        <v>300000</v>
      </c>
      <c r="E108" s="27">
        <v>44111</v>
      </c>
      <c r="F108" s="27">
        <v>45206</v>
      </c>
      <c r="G108" s="19" t="s">
        <v>17</v>
      </c>
      <c r="H108" s="20">
        <v>1108.36</v>
      </c>
      <c r="I108" s="21">
        <v>1072.6</v>
      </c>
      <c r="J108" s="20">
        <v>1108.36</v>
      </c>
      <c r="K108" s="50">
        <f t="shared" si="2"/>
        <v>3289.3199999999997</v>
      </c>
      <c r="L108" s="28">
        <v>4.35</v>
      </c>
      <c r="M108" s="28">
        <v>4.35</v>
      </c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</row>
    <row r="109" spans="1:206" s="1" customFormat="1" ht="43.5" customHeight="1">
      <c r="A109" s="15">
        <v>104</v>
      </c>
      <c r="B109" s="38" t="s">
        <v>123</v>
      </c>
      <c r="C109" s="42">
        <v>100000</v>
      </c>
      <c r="D109" s="26">
        <v>100000</v>
      </c>
      <c r="E109" s="27">
        <v>44116</v>
      </c>
      <c r="F109" s="27">
        <v>45211</v>
      </c>
      <c r="G109" s="19" t="s">
        <v>17</v>
      </c>
      <c r="H109" s="20">
        <v>369.45</v>
      </c>
      <c r="I109" s="21">
        <v>357.53</v>
      </c>
      <c r="J109" s="20">
        <v>369.45</v>
      </c>
      <c r="K109" s="50">
        <f t="shared" si="2"/>
        <v>1096.43</v>
      </c>
      <c r="L109" s="28">
        <v>4.35</v>
      </c>
      <c r="M109" s="28">
        <v>4.35</v>
      </c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</row>
    <row r="110" spans="1:206" s="1" customFormat="1" ht="43.5" customHeight="1">
      <c r="A110" s="15">
        <v>105</v>
      </c>
      <c r="B110" s="38" t="s">
        <v>124</v>
      </c>
      <c r="C110" s="25">
        <v>200000</v>
      </c>
      <c r="D110" s="26">
        <v>200000</v>
      </c>
      <c r="E110" s="27">
        <v>44116</v>
      </c>
      <c r="F110" s="27">
        <v>45211</v>
      </c>
      <c r="G110" s="19" t="s">
        <v>17</v>
      </c>
      <c r="H110" s="20">
        <v>738.9</v>
      </c>
      <c r="I110" s="21">
        <v>715.07</v>
      </c>
      <c r="J110" s="20">
        <v>738.9</v>
      </c>
      <c r="K110" s="50">
        <f t="shared" si="2"/>
        <v>2192.87</v>
      </c>
      <c r="L110" s="28">
        <v>4.35</v>
      </c>
      <c r="M110" s="28">
        <v>4.35</v>
      </c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  <c r="GM110" s="57"/>
      <c r="GN110" s="57"/>
      <c r="GO110" s="57"/>
      <c r="GP110" s="57"/>
      <c r="GQ110" s="57"/>
      <c r="GR110" s="57"/>
      <c r="GS110" s="57"/>
      <c r="GT110" s="57"/>
      <c r="GU110" s="57"/>
      <c r="GV110" s="57"/>
      <c r="GW110" s="57"/>
      <c r="GX110" s="57"/>
    </row>
    <row r="111" spans="1:206" s="1" customFormat="1" ht="43.5" customHeight="1">
      <c r="A111" s="15">
        <v>106</v>
      </c>
      <c r="B111" s="38" t="s">
        <v>125</v>
      </c>
      <c r="C111" s="25">
        <v>300000</v>
      </c>
      <c r="D111" s="26">
        <v>129764.77</v>
      </c>
      <c r="E111" s="27">
        <v>44118</v>
      </c>
      <c r="F111" s="27">
        <v>45213</v>
      </c>
      <c r="G111" s="19" t="s">
        <v>17</v>
      </c>
      <c r="H111" s="20">
        <v>591.58</v>
      </c>
      <c r="I111" s="21">
        <v>561.45</v>
      </c>
      <c r="J111" s="20">
        <v>531.21</v>
      </c>
      <c r="K111" s="50">
        <f t="shared" si="2"/>
        <v>1684.2400000000002</v>
      </c>
      <c r="L111" s="28">
        <v>4.35</v>
      </c>
      <c r="M111" s="28">
        <v>4.35</v>
      </c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7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  <c r="GM111" s="57"/>
      <c r="GN111" s="57"/>
      <c r="GO111" s="57"/>
      <c r="GP111" s="57"/>
      <c r="GQ111" s="57"/>
      <c r="GR111" s="57"/>
      <c r="GS111" s="57"/>
      <c r="GT111" s="57"/>
      <c r="GU111" s="57"/>
      <c r="GV111" s="57"/>
      <c r="GW111" s="57"/>
      <c r="GX111" s="57"/>
    </row>
    <row r="112" spans="1:206" s="1" customFormat="1" ht="43.5" customHeight="1">
      <c r="A112" s="15">
        <v>107</v>
      </c>
      <c r="B112" s="38" t="s">
        <v>126</v>
      </c>
      <c r="C112" s="25">
        <v>300000</v>
      </c>
      <c r="D112" s="26">
        <v>300000</v>
      </c>
      <c r="E112" s="27">
        <v>44127</v>
      </c>
      <c r="F112" s="27">
        <v>45222</v>
      </c>
      <c r="G112" s="19" t="s">
        <v>17</v>
      </c>
      <c r="H112" s="20">
        <v>1108.36</v>
      </c>
      <c r="I112" s="21">
        <v>1072.6</v>
      </c>
      <c r="J112" s="20">
        <v>1108.36</v>
      </c>
      <c r="K112" s="50">
        <f t="shared" si="2"/>
        <v>3289.3199999999997</v>
      </c>
      <c r="L112" s="28">
        <v>4.35</v>
      </c>
      <c r="M112" s="28">
        <v>4.35</v>
      </c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57"/>
      <c r="GW112" s="57"/>
      <c r="GX112" s="57"/>
    </row>
    <row r="113" spans="1:206" s="1" customFormat="1" ht="43.5" customHeight="1">
      <c r="A113" s="15">
        <v>108</v>
      </c>
      <c r="B113" s="38" t="s">
        <v>127</v>
      </c>
      <c r="C113" s="42">
        <v>180000</v>
      </c>
      <c r="D113" s="26">
        <v>180000</v>
      </c>
      <c r="E113" s="27">
        <v>44127</v>
      </c>
      <c r="F113" s="27">
        <v>45222</v>
      </c>
      <c r="G113" s="19" t="s">
        <v>17</v>
      </c>
      <c r="H113" s="20">
        <v>665.01</v>
      </c>
      <c r="I113" s="21">
        <v>643.56</v>
      </c>
      <c r="J113" s="20">
        <v>665.01</v>
      </c>
      <c r="K113" s="50">
        <f t="shared" si="2"/>
        <v>1973.58</v>
      </c>
      <c r="L113" s="28">
        <v>4.35</v>
      </c>
      <c r="M113" s="28">
        <v>4.35</v>
      </c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  <c r="GM113" s="57"/>
      <c r="GN113" s="57"/>
      <c r="GO113" s="57"/>
      <c r="GP113" s="57"/>
      <c r="GQ113" s="57"/>
      <c r="GR113" s="57"/>
      <c r="GS113" s="57"/>
      <c r="GT113" s="57"/>
      <c r="GU113" s="57"/>
      <c r="GV113" s="57"/>
      <c r="GW113" s="57"/>
      <c r="GX113" s="57"/>
    </row>
    <row r="114" spans="1:206" s="1" customFormat="1" ht="43.5" customHeight="1">
      <c r="A114" s="15">
        <v>109</v>
      </c>
      <c r="B114" s="38" t="s">
        <v>128</v>
      </c>
      <c r="C114" s="42">
        <v>160000</v>
      </c>
      <c r="D114" s="26">
        <v>160000</v>
      </c>
      <c r="E114" s="27">
        <v>44127</v>
      </c>
      <c r="F114" s="27">
        <v>45222</v>
      </c>
      <c r="G114" s="19" t="s">
        <v>17</v>
      </c>
      <c r="H114" s="20">
        <v>591.12</v>
      </c>
      <c r="I114" s="21">
        <v>572.05</v>
      </c>
      <c r="J114" s="20">
        <v>591.12</v>
      </c>
      <c r="K114" s="50">
        <f t="shared" si="2"/>
        <v>1754.29</v>
      </c>
      <c r="L114" s="28">
        <v>4.35</v>
      </c>
      <c r="M114" s="28">
        <v>4.35</v>
      </c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57"/>
      <c r="GW114" s="57"/>
      <c r="GX114" s="57"/>
    </row>
    <row r="115" spans="1:206" s="1" customFormat="1" ht="43.5" customHeight="1">
      <c r="A115" s="15">
        <v>110</v>
      </c>
      <c r="B115" s="38" t="s">
        <v>129</v>
      </c>
      <c r="C115" s="42">
        <v>250000</v>
      </c>
      <c r="D115" s="26">
        <v>250000</v>
      </c>
      <c r="E115" s="27">
        <v>44130</v>
      </c>
      <c r="F115" s="27">
        <v>45225</v>
      </c>
      <c r="G115" s="19" t="s">
        <v>17</v>
      </c>
      <c r="H115" s="20">
        <v>923.63</v>
      </c>
      <c r="I115" s="21">
        <v>893.84</v>
      </c>
      <c r="J115" s="20">
        <v>923.63</v>
      </c>
      <c r="K115" s="50">
        <f t="shared" si="2"/>
        <v>2741.1</v>
      </c>
      <c r="L115" s="28">
        <v>4.35</v>
      </c>
      <c r="M115" s="28">
        <v>4.35</v>
      </c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7"/>
      <c r="FK115" s="57"/>
      <c r="FL115" s="57"/>
      <c r="FM115" s="57"/>
      <c r="FN115" s="57"/>
      <c r="FO115" s="57"/>
      <c r="FP115" s="57"/>
      <c r="FQ115" s="57"/>
      <c r="FR115" s="57"/>
      <c r="FS115" s="57"/>
      <c r="FT115" s="57"/>
      <c r="FU115" s="57"/>
      <c r="FV115" s="57"/>
      <c r="FW115" s="57"/>
      <c r="FX115" s="57"/>
      <c r="FY115" s="57"/>
      <c r="FZ115" s="57"/>
      <c r="GA115" s="57"/>
      <c r="GB115" s="57"/>
      <c r="GC115" s="57"/>
      <c r="GD115" s="57"/>
      <c r="GE115" s="57"/>
      <c r="GF115" s="57"/>
      <c r="GG115" s="57"/>
      <c r="GH115" s="57"/>
      <c r="GI115" s="57"/>
      <c r="GJ115" s="57"/>
      <c r="GK115" s="57"/>
      <c r="GL115" s="57"/>
      <c r="GM115" s="57"/>
      <c r="GN115" s="57"/>
      <c r="GO115" s="57"/>
      <c r="GP115" s="57"/>
      <c r="GQ115" s="57"/>
      <c r="GR115" s="57"/>
      <c r="GS115" s="57"/>
      <c r="GT115" s="57"/>
      <c r="GU115" s="57"/>
      <c r="GV115" s="57"/>
      <c r="GW115" s="57"/>
      <c r="GX115" s="57"/>
    </row>
    <row r="116" spans="1:206" s="1" customFormat="1" ht="43.5" customHeight="1">
      <c r="A116" s="15">
        <v>111</v>
      </c>
      <c r="B116" s="38" t="s">
        <v>130</v>
      </c>
      <c r="C116" s="42">
        <v>150000</v>
      </c>
      <c r="D116" s="26">
        <v>150000</v>
      </c>
      <c r="E116" s="27">
        <v>44137</v>
      </c>
      <c r="F116" s="27">
        <v>45232</v>
      </c>
      <c r="G116" s="19" t="s">
        <v>17</v>
      </c>
      <c r="H116" s="20">
        <v>554.18</v>
      </c>
      <c r="I116" s="21">
        <v>536.3</v>
      </c>
      <c r="J116" s="20">
        <v>554.18</v>
      </c>
      <c r="K116" s="50">
        <f t="shared" si="2"/>
        <v>1644.6599999999999</v>
      </c>
      <c r="L116" s="28">
        <v>4.35</v>
      </c>
      <c r="M116" s="28">
        <v>4.35</v>
      </c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7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  <c r="GF116" s="57"/>
      <c r="GG116" s="57"/>
      <c r="GH116" s="57"/>
      <c r="GI116" s="57"/>
      <c r="GJ116" s="57"/>
      <c r="GK116" s="57"/>
      <c r="GL116" s="57"/>
      <c r="GM116" s="57"/>
      <c r="GN116" s="57"/>
      <c r="GO116" s="57"/>
      <c r="GP116" s="57"/>
      <c r="GQ116" s="57"/>
      <c r="GR116" s="57"/>
      <c r="GS116" s="57"/>
      <c r="GT116" s="57"/>
      <c r="GU116" s="57"/>
      <c r="GV116" s="57"/>
      <c r="GW116" s="57"/>
      <c r="GX116" s="57"/>
    </row>
    <row r="117" spans="1:206" s="1" customFormat="1" ht="43.5" customHeight="1">
      <c r="A117" s="15">
        <v>112</v>
      </c>
      <c r="B117" s="38" t="s">
        <v>131</v>
      </c>
      <c r="C117" s="25">
        <v>200000</v>
      </c>
      <c r="D117" s="26">
        <v>200000</v>
      </c>
      <c r="E117" s="27">
        <v>44137</v>
      </c>
      <c r="F117" s="27">
        <v>45232</v>
      </c>
      <c r="G117" s="19" t="s">
        <v>17</v>
      </c>
      <c r="H117" s="20">
        <v>738.9</v>
      </c>
      <c r="I117" s="21">
        <v>715.07</v>
      </c>
      <c r="J117" s="20">
        <v>738.9</v>
      </c>
      <c r="K117" s="50">
        <f aca="true" t="shared" si="3" ref="K117:K149">H117+I117+J117</f>
        <v>2192.87</v>
      </c>
      <c r="L117" s="28">
        <v>4.35</v>
      </c>
      <c r="M117" s="28">
        <v>4.35</v>
      </c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7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FX117" s="57"/>
      <c r="FY117" s="57"/>
      <c r="FZ117" s="57"/>
      <c r="GA117" s="57"/>
      <c r="GB117" s="57"/>
      <c r="GC117" s="57"/>
      <c r="GD117" s="57"/>
      <c r="GE117" s="57"/>
      <c r="GF117" s="57"/>
      <c r="GG117" s="57"/>
      <c r="GH117" s="57"/>
      <c r="GI117" s="57"/>
      <c r="GJ117" s="57"/>
      <c r="GK117" s="57"/>
      <c r="GL117" s="57"/>
      <c r="GM117" s="57"/>
      <c r="GN117" s="57"/>
      <c r="GO117" s="57"/>
      <c r="GP117" s="57"/>
      <c r="GQ117" s="57"/>
      <c r="GR117" s="57"/>
      <c r="GS117" s="57"/>
      <c r="GT117" s="57"/>
      <c r="GU117" s="57"/>
      <c r="GV117" s="57"/>
      <c r="GW117" s="57"/>
      <c r="GX117" s="57"/>
    </row>
    <row r="118" spans="1:206" s="1" customFormat="1" ht="43.5" customHeight="1">
      <c r="A118" s="15">
        <v>113</v>
      </c>
      <c r="B118" s="38" t="s">
        <v>132</v>
      </c>
      <c r="C118" s="25">
        <v>300000</v>
      </c>
      <c r="D118" s="26">
        <v>300000</v>
      </c>
      <c r="E118" s="27">
        <v>44137</v>
      </c>
      <c r="F118" s="27">
        <v>45232</v>
      </c>
      <c r="G118" s="19" t="s">
        <v>17</v>
      </c>
      <c r="H118" s="20">
        <v>1108.36</v>
      </c>
      <c r="I118" s="21">
        <v>1072.6</v>
      </c>
      <c r="J118" s="20">
        <v>1108.36</v>
      </c>
      <c r="K118" s="50">
        <f t="shared" si="3"/>
        <v>3289.3199999999997</v>
      </c>
      <c r="L118" s="28">
        <v>4.35</v>
      </c>
      <c r="M118" s="28">
        <v>4.35</v>
      </c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  <c r="FI118" s="57"/>
      <c r="FJ118" s="57"/>
      <c r="FK118" s="57"/>
      <c r="FL118" s="57"/>
      <c r="FM118" s="57"/>
      <c r="FN118" s="57"/>
      <c r="FO118" s="57"/>
      <c r="FP118" s="57"/>
      <c r="FQ118" s="57"/>
      <c r="FR118" s="57"/>
      <c r="FS118" s="57"/>
      <c r="FT118" s="57"/>
      <c r="FU118" s="57"/>
      <c r="FV118" s="57"/>
      <c r="FW118" s="57"/>
      <c r="FX118" s="57"/>
      <c r="FY118" s="57"/>
      <c r="FZ118" s="57"/>
      <c r="GA118" s="57"/>
      <c r="GB118" s="57"/>
      <c r="GC118" s="57"/>
      <c r="GD118" s="57"/>
      <c r="GE118" s="57"/>
      <c r="GF118" s="57"/>
      <c r="GG118" s="57"/>
      <c r="GH118" s="57"/>
      <c r="GI118" s="57"/>
      <c r="GJ118" s="57"/>
      <c r="GK118" s="57"/>
      <c r="GL118" s="57"/>
      <c r="GM118" s="57"/>
      <c r="GN118" s="57"/>
      <c r="GO118" s="57"/>
      <c r="GP118" s="57"/>
      <c r="GQ118" s="57"/>
      <c r="GR118" s="57"/>
      <c r="GS118" s="57"/>
      <c r="GT118" s="57"/>
      <c r="GU118" s="57"/>
      <c r="GV118" s="57"/>
      <c r="GW118" s="57"/>
      <c r="GX118" s="57"/>
    </row>
    <row r="119" spans="1:206" s="1" customFormat="1" ht="43.5" customHeight="1">
      <c r="A119" s="15">
        <v>114</v>
      </c>
      <c r="B119" s="38" t="s">
        <v>133</v>
      </c>
      <c r="C119" s="25">
        <v>200000</v>
      </c>
      <c r="D119" s="26">
        <v>200000</v>
      </c>
      <c r="E119" s="27">
        <v>44137</v>
      </c>
      <c r="F119" s="27">
        <v>45232</v>
      </c>
      <c r="G119" s="19" t="s">
        <v>17</v>
      </c>
      <c r="H119" s="20">
        <v>738.9</v>
      </c>
      <c r="I119" s="21">
        <v>715.07</v>
      </c>
      <c r="J119" s="20">
        <v>738.9</v>
      </c>
      <c r="K119" s="50">
        <f t="shared" si="3"/>
        <v>2192.87</v>
      </c>
      <c r="L119" s="28">
        <v>4.35</v>
      </c>
      <c r="M119" s="28">
        <v>4.35</v>
      </c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  <c r="FF119" s="57"/>
      <c r="FG119" s="57"/>
      <c r="FH119" s="57"/>
      <c r="FI119" s="57"/>
      <c r="FJ119" s="57"/>
      <c r="FK119" s="57"/>
      <c r="FL119" s="57"/>
      <c r="FM119" s="57"/>
      <c r="FN119" s="57"/>
      <c r="FO119" s="57"/>
      <c r="FP119" s="57"/>
      <c r="FQ119" s="57"/>
      <c r="FR119" s="57"/>
      <c r="FS119" s="57"/>
      <c r="FT119" s="57"/>
      <c r="FU119" s="57"/>
      <c r="FV119" s="57"/>
      <c r="FW119" s="57"/>
      <c r="FX119" s="57"/>
      <c r="FY119" s="57"/>
      <c r="FZ119" s="57"/>
      <c r="GA119" s="57"/>
      <c r="GB119" s="57"/>
      <c r="GC119" s="57"/>
      <c r="GD119" s="57"/>
      <c r="GE119" s="57"/>
      <c r="GF119" s="57"/>
      <c r="GG119" s="57"/>
      <c r="GH119" s="57"/>
      <c r="GI119" s="57"/>
      <c r="GJ119" s="57"/>
      <c r="GK119" s="57"/>
      <c r="GL119" s="57"/>
      <c r="GM119" s="57"/>
      <c r="GN119" s="57"/>
      <c r="GO119" s="57"/>
      <c r="GP119" s="57"/>
      <c r="GQ119" s="57"/>
      <c r="GR119" s="57"/>
      <c r="GS119" s="57"/>
      <c r="GT119" s="57"/>
      <c r="GU119" s="57"/>
      <c r="GV119" s="57"/>
      <c r="GW119" s="57"/>
      <c r="GX119" s="57"/>
    </row>
    <row r="120" spans="1:206" s="1" customFormat="1" ht="43.5" customHeight="1">
      <c r="A120" s="15">
        <v>115</v>
      </c>
      <c r="B120" s="38" t="s">
        <v>134</v>
      </c>
      <c r="C120" s="42">
        <v>100000</v>
      </c>
      <c r="D120" s="26">
        <v>100000</v>
      </c>
      <c r="E120" s="27">
        <v>44137</v>
      </c>
      <c r="F120" s="27">
        <v>45232</v>
      </c>
      <c r="G120" s="19" t="s">
        <v>17</v>
      </c>
      <c r="H120" s="20">
        <v>369.45</v>
      </c>
      <c r="I120" s="21">
        <v>357.53</v>
      </c>
      <c r="J120" s="20">
        <v>369.45</v>
      </c>
      <c r="K120" s="50">
        <f t="shared" si="3"/>
        <v>1096.43</v>
      </c>
      <c r="L120" s="28">
        <v>4.35</v>
      </c>
      <c r="M120" s="28">
        <v>4.35</v>
      </c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/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57"/>
      <c r="FY120" s="57"/>
      <c r="FZ120" s="57"/>
      <c r="GA120" s="57"/>
      <c r="GB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  <c r="GM120" s="57"/>
      <c r="GN120" s="57"/>
      <c r="GO120" s="57"/>
      <c r="GP120" s="57"/>
      <c r="GQ120" s="57"/>
      <c r="GR120" s="57"/>
      <c r="GS120" s="57"/>
      <c r="GT120" s="57"/>
      <c r="GU120" s="57"/>
      <c r="GV120" s="57"/>
      <c r="GW120" s="57"/>
      <c r="GX120" s="57"/>
    </row>
    <row r="121" spans="1:206" s="1" customFormat="1" ht="43.5" customHeight="1">
      <c r="A121" s="15">
        <v>116</v>
      </c>
      <c r="B121" s="38" t="s">
        <v>135</v>
      </c>
      <c r="C121" s="42">
        <v>250000</v>
      </c>
      <c r="D121" s="26">
        <v>250000</v>
      </c>
      <c r="E121" s="27">
        <v>44137</v>
      </c>
      <c r="F121" s="27">
        <v>45232</v>
      </c>
      <c r="G121" s="19" t="s">
        <v>17</v>
      </c>
      <c r="H121" s="20">
        <v>923.63</v>
      </c>
      <c r="I121" s="21">
        <v>893.84</v>
      </c>
      <c r="J121" s="20">
        <v>923.63</v>
      </c>
      <c r="K121" s="50">
        <f t="shared" si="3"/>
        <v>2741.1</v>
      </c>
      <c r="L121" s="28">
        <v>4.35</v>
      </c>
      <c r="M121" s="28">
        <v>4.35</v>
      </c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57"/>
      <c r="GT121" s="57"/>
      <c r="GU121" s="57"/>
      <c r="GV121" s="57"/>
      <c r="GW121" s="57"/>
      <c r="GX121" s="57"/>
    </row>
    <row r="122" spans="1:206" s="1" customFormat="1" ht="43.5" customHeight="1">
      <c r="A122" s="15">
        <v>117</v>
      </c>
      <c r="B122" s="38" t="s">
        <v>136</v>
      </c>
      <c r="C122" s="42">
        <v>150000</v>
      </c>
      <c r="D122" s="26">
        <v>150000</v>
      </c>
      <c r="E122" s="27">
        <v>44137</v>
      </c>
      <c r="F122" s="27">
        <v>45232</v>
      </c>
      <c r="G122" s="19" t="s">
        <v>17</v>
      </c>
      <c r="H122" s="20">
        <v>554.18</v>
      </c>
      <c r="I122" s="21">
        <v>536.3</v>
      </c>
      <c r="J122" s="20">
        <v>554.18</v>
      </c>
      <c r="K122" s="50">
        <f t="shared" si="3"/>
        <v>1644.6599999999999</v>
      </c>
      <c r="L122" s="28">
        <v>4.35</v>
      </c>
      <c r="M122" s="28">
        <v>4.35</v>
      </c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  <c r="FF122" s="57"/>
      <c r="FG122" s="57"/>
      <c r="FH122" s="57"/>
      <c r="FI122" s="57"/>
      <c r="FJ122" s="57"/>
      <c r="FK122" s="57"/>
      <c r="FL122" s="57"/>
      <c r="FM122" s="57"/>
      <c r="FN122" s="57"/>
      <c r="FO122" s="57"/>
      <c r="FP122" s="57"/>
      <c r="FQ122" s="57"/>
      <c r="FR122" s="57"/>
      <c r="FS122" s="57"/>
      <c r="FT122" s="57"/>
      <c r="FU122" s="57"/>
      <c r="FV122" s="57"/>
      <c r="FW122" s="57"/>
      <c r="FX122" s="57"/>
      <c r="FY122" s="57"/>
      <c r="FZ122" s="57"/>
      <c r="GA122" s="57"/>
      <c r="GB122" s="57"/>
      <c r="GC122" s="57"/>
      <c r="GD122" s="57"/>
      <c r="GE122" s="57"/>
      <c r="GF122" s="57"/>
      <c r="GG122" s="57"/>
      <c r="GH122" s="57"/>
      <c r="GI122" s="57"/>
      <c r="GJ122" s="57"/>
      <c r="GK122" s="57"/>
      <c r="GL122" s="57"/>
      <c r="GM122" s="57"/>
      <c r="GN122" s="57"/>
      <c r="GO122" s="57"/>
      <c r="GP122" s="57"/>
      <c r="GQ122" s="57"/>
      <c r="GR122" s="57"/>
      <c r="GS122" s="57"/>
      <c r="GT122" s="57"/>
      <c r="GU122" s="57"/>
      <c r="GV122" s="57"/>
      <c r="GW122" s="57"/>
      <c r="GX122" s="57"/>
    </row>
    <row r="123" spans="1:206" s="1" customFormat="1" ht="43.5" customHeight="1">
      <c r="A123" s="15">
        <v>118</v>
      </c>
      <c r="B123" s="38" t="s">
        <v>137</v>
      </c>
      <c r="C123" s="42">
        <v>200000</v>
      </c>
      <c r="D123" s="26">
        <v>200000</v>
      </c>
      <c r="E123" s="27">
        <v>44138</v>
      </c>
      <c r="F123" s="27">
        <v>45233</v>
      </c>
      <c r="G123" s="19" t="s">
        <v>17</v>
      </c>
      <c r="H123" s="20">
        <v>738.9</v>
      </c>
      <c r="I123" s="21">
        <v>715.07</v>
      </c>
      <c r="J123" s="20">
        <v>738.9</v>
      </c>
      <c r="K123" s="50">
        <f t="shared" si="3"/>
        <v>2192.87</v>
      </c>
      <c r="L123" s="28">
        <v>4.35</v>
      </c>
      <c r="M123" s="28">
        <v>4.35</v>
      </c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  <c r="FQ123" s="57"/>
      <c r="FR123" s="57"/>
      <c r="FS123" s="57"/>
      <c r="FT123" s="57"/>
      <c r="FU123" s="57"/>
      <c r="FV123" s="57"/>
      <c r="FW123" s="57"/>
      <c r="FX123" s="57"/>
      <c r="FY123" s="57"/>
      <c r="FZ123" s="57"/>
      <c r="GA123" s="57"/>
      <c r="GB123" s="57"/>
      <c r="GC123" s="57"/>
      <c r="GD123" s="57"/>
      <c r="GE123" s="57"/>
      <c r="GF123" s="57"/>
      <c r="GG123" s="57"/>
      <c r="GH123" s="57"/>
      <c r="GI123" s="57"/>
      <c r="GJ123" s="57"/>
      <c r="GK123" s="57"/>
      <c r="GL123" s="57"/>
      <c r="GM123" s="57"/>
      <c r="GN123" s="57"/>
      <c r="GO123" s="57"/>
      <c r="GP123" s="57"/>
      <c r="GQ123" s="57"/>
      <c r="GR123" s="57"/>
      <c r="GS123" s="57"/>
      <c r="GT123" s="57"/>
      <c r="GU123" s="57"/>
      <c r="GV123" s="57"/>
      <c r="GW123" s="57"/>
      <c r="GX123" s="57"/>
    </row>
    <row r="124" spans="1:206" s="1" customFormat="1" ht="43.5" customHeight="1">
      <c r="A124" s="15">
        <v>119</v>
      </c>
      <c r="B124" s="38" t="s">
        <v>138</v>
      </c>
      <c r="C124" s="25">
        <v>200000</v>
      </c>
      <c r="D124" s="26">
        <v>200000</v>
      </c>
      <c r="E124" s="27">
        <v>44139</v>
      </c>
      <c r="F124" s="27">
        <v>45234</v>
      </c>
      <c r="G124" s="19" t="s">
        <v>17</v>
      </c>
      <c r="H124" s="20">
        <v>738.9</v>
      </c>
      <c r="I124" s="21">
        <v>715.07</v>
      </c>
      <c r="J124" s="20">
        <v>738.9</v>
      </c>
      <c r="K124" s="50">
        <f t="shared" si="3"/>
        <v>2192.87</v>
      </c>
      <c r="L124" s="28">
        <v>4.35</v>
      </c>
      <c r="M124" s="28">
        <v>4.35</v>
      </c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</row>
    <row r="125" spans="1:206" s="1" customFormat="1" ht="43.5" customHeight="1">
      <c r="A125" s="15">
        <v>120</v>
      </c>
      <c r="B125" s="38" t="s">
        <v>139</v>
      </c>
      <c r="C125" s="25">
        <v>300000</v>
      </c>
      <c r="D125" s="26">
        <v>300000</v>
      </c>
      <c r="E125" s="27">
        <v>44140</v>
      </c>
      <c r="F125" s="27">
        <v>45235</v>
      </c>
      <c r="G125" s="19" t="s">
        <v>17</v>
      </c>
      <c r="H125" s="20">
        <v>1108.36</v>
      </c>
      <c r="I125" s="21">
        <v>1072.6</v>
      </c>
      <c r="J125" s="20">
        <v>1108.36</v>
      </c>
      <c r="K125" s="50">
        <f t="shared" si="3"/>
        <v>3289.3199999999997</v>
      </c>
      <c r="L125" s="28">
        <v>4.35</v>
      </c>
      <c r="M125" s="28">
        <v>4.35</v>
      </c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  <c r="GM125" s="57"/>
      <c r="GN125" s="57"/>
      <c r="GO125" s="57"/>
      <c r="GP125" s="57"/>
      <c r="GQ125" s="57"/>
      <c r="GR125" s="57"/>
      <c r="GS125" s="57"/>
      <c r="GT125" s="57"/>
      <c r="GU125" s="57"/>
      <c r="GV125" s="57"/>
      <c r="GW125" s="57"/>
      <c r="GX125" s="57"/>
    </row>
    <row r="126" spans="1:206" s="1" customFormat="1" ht="43.5" customHeight="1">
      <c r="A126" s="15">
        <v>121</v>
      </c>
      <c r="B126" s="38" t="s">
        <v>140</v>
      </c>
      <c r="C126" s="25">
        <v>300000</v>
      </c>
      <c r="D126" s="26">
        <v>138167.89</v>
      </c>
      <c r="E126" s="27">
        <v>44154</v>
      </c>
      <c r="F126" s="27">
        <v>45249</v>
      </c>
      <c r="G126" s="19" t="s">
        <v>17</v>
      </c>
      <c r="H126" s="20">
        <v>621.61</v>
      </c>
      <c r="I126" s="21">
        <v>591.58</v>
      </c>
      <c r="J126" s="20">
        <v>561.45</v>
      </c>
      <c r="K126" s="50">
        <f t="shared" si="3"/>
        <v>1774.64</v>
      </c>
      <c r="L126" s="28">
        <v>4.35</v>
      </c>
      <c r="M126" s="28">
        <v>4.35</v>
      </c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7"/>
      <c r="GF126" s="57"/>
      <c r="GG126" s="57"/>
      <c r="GH126" s="57"/>
      <c r="GI126" s="57"/>
      <c r="GJ126" s="57"/>
      <c r="GK126" s="57"/>
      <c r="GL126" s="57"/>
      <c r="GM126" s="57"/>
      <c r="GN126" s="57"/>
      <c r="GO126" s="57"/>
      <c r="GP126" s="57"/>
      <c r="GQ126" s="57"/>
      <c r="GR126" s="57"/>
      <c r="GS126" s="57"/>
      <c r="GT126" s="57"/>
      <c r="GU126" s="57"/>
      <c r="GV126" s="57"/>
      <c r="GW126" s="57"/>
      <c r="GX126" s="57"/>
    </row>
    <row r="127" spans="1:206" s="1" customFormat="1" ht="43.5" customHeight="1">
      <c r="A127" s="15">
        <v>122</v>
      </c>
      <c r="B127" s="38" t="s">
        <v>141</v>
      </c>
      <c r="C127" s="25">
        <v>200000</v>
      </c>
      <c r="D127" s="26">
        <v>200000</v>
      </c>
      <c r="E127" s="27">
        <v>44162</v>
      </c>
      <c r="F127" s="27">
        <v>45257</v>
      </c>
      <c r="G127" s="19" t="s">
        <v>17</v>
      </c>
      <c r="H127" s="20">
        <v>738.9</v>
      </c>
      <c r="I127" s="21">
        <v>715.07</v>
      </c>
      <c r="J127" s="20">
        <v>738.9</v>
      </c>
      <c r="K127" s="50">
        <f t="shared" si="3"/>
        <v>2192.87</v>
      </c>
      <c r="L127" s="28">
        <v>4.35</v>
      </c>
      <c r="M127" s="28">
        <v>4.35</v>
      </c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  <c r="GM127" s="57"/>
      <c r="GN127" s="57"/>
      <c r="GO127" s="57"/>
      <c r="GP127" s="57"/>
      <c r="GQ127" s="57"/>
      <c r="GR127" s="57"/>
      <c r="GS127" s="57"/>
      <c r="GT127" s="57"/>
      <c r="GU127" s="57"/>
      <c r="GV127" s="57"/>
      <c r="GW127" s="57"/>
      <c r="GX127" s="57"/>
    </row>
    <row r="128" spans="1:206" s="1" customFormat="1" ht="43.5" customHeight="1">
      <c r="A128" s="15">
        <v>123</v>
      </c>
      <c r="B128" s="60" t="s">
        <v>142</v>
      </c>
      <c r="C128" s="42">
        <v>140000</v>
      </c>
      <c r="D128" s="26">
        <v>140000</v>
      </c>
      <c r="E128" s="61">
        <v>44168</v>
      </c>
      <c r="F128" s="61">
        <v>45263</v>
      </c>
      <c r="G128" s="19" t="s">
        <v>17</v>
      </c>
      <c r="H128" s="20">
        <v>517.23</v>
      </c>
      <c r="I128" s="21">
        <v>500.55</v>
      </c>
      <c r="J128" s="20">
        <v>517.23</v>
      </c>
      <c r="K128" s="50">
        <f t="shared" si="3"/>
        <v>1535.01</v>
      </c>
      <c r="L128" s="28">
        <v>4.35</v>
      </c>
      <c r="M128" s="28">
        <v>4.35</v>
      </c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57"/>
      <c r="GL128" s="57"/>
      <c r="GM128" s="57"/>
      <c r="GN128" s="57"/>
      <c r="GO128" s="57"/>
      <c r="GP128" s="57"/>
      <c r="GQ128" s="57"/>
      <c r="GR128" s="57"/>
      <c r="GS128" s="57"/>
      <c r="GT128" s="57"/>
      <c r="GU128" s="57"/>
      <c r="GV128" s="57"/>
      <c r="GW128" s="57"/>
      <c r="GX128" s="57"/>
    </row>
    <row r="129" spans="1:206" s="1" customFormat="1" ht="43.5" customHeight="1">
      <c r="A129" s="15">
        <v>124</v>
      </c>
      <c r="B129" s="62" t="s">
        <v>143</v>
      </c>
      <c r="C129" s="42">
        <v>300000</v>
      </c>
      <c r="D129" s="26">
        <v>300000</v>
      </c>
      <c r="E129" s="61">
        <v>44168</v>
      </c>
      <c r="F129" s="61">
        <v>45263</v>
      </c>
      <c r="G129" s="19" t="s">
        <v>17</v>
      </c>
      <c r="H129" s="20">
        <v>1108.36</v>
      </c>
      <c r="I129" s="21">
        <v>1072.6</v>
      </c>
      <c r="J129" s="20">
        <v>1108.36</v>
      </c>
      <c r="K129" s="50">
        <f t="shared" si="3"/>
        <v>3289.3199999999997</v>
      </c>
      <c r="L129" s="28">
        <v>4.35</v>
      </c>
      <c r="M129" s="28">
        <v>4.35</v>
      </c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57"/>
      <c r="GL129" s="57"/>
      <c r="GM129" s="57"/>
      <c r="GN129" s="57"/>
      <c r="GO129" s="57"/>
      <c r="GP129" s="57"/>
      <c r="GQ129" s="57"/>
      <c r="GR129" s="57"/>
      <c r="GS129" s="57"/>
      <c r="GT129" s="57"/>
      <c r="GU129" s="57"/>
      <c r="GV129" s="57"/>
      <c r="GW129" s="57"/>
      <c r="GX129" s="57"/>
    </row>
    <row r="130" spans="1:206" s="1" customFormat="1" ht="43.5" customHeight="1">
      <c r="A130" s="15">
        <v>125</v>
      </c>
      <c r="B130" s="62" t="s">
        <v>144</v>
      </c>
      <c r="C130" s="42">
        <v>150000</v>
      </c>
      <c r="D130" s="26">
        <v>150000</v>
      </c>
      <c r="E130" s="61">
        <v>44168</v>
      </c>
      <c r="F130" s="61">
        <v>45263</v>
      </c>
      <c r="G130" s="19" t="s">
        <v>17</v>
      </c>
      <c r="H130" s="20">
        <v>554.18</v>
      </c>
      <c r="I130" s="21">
        <v>536.3</v>
      </c>
      <c r="J130" s="20">
        <v>554.18</v>
      </c>
      <c r="K130" s="50">
        <f t="shared" si="3"/>
        <v>1644.6599999999999</v>
      </c>
      <c r="L130" s="28">
        <v>4.35</v>
      </c>
      <c r="M130" s="28">
        <v>4.35</v>
      </c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7"/>
      <c r="FF130" s="57"/>
      <c r="FG130" s="57"/>
      <c r="FH130" s="57"/>
      <c r="FI130" s="57"/>
      <c r="FJ130" s="57"/>
      <c r="FK130" s="57"/>
      <c r="FL130" s="57"/>
      <c r="FM130" s="57"/>
      <c r="FN130" s="57"/>
      <c r="FO130" s="57"/>
      <c r="FP130" s="57"/>
      <c r="FQ130" s="57"/>
      <c r="FR130" s="57"/>
      <c r="FS130" s="57"/>
      <c r="FT130" s="57"/>
      <c r="FU130" s="57"/>
      <c r="FV130" s="57"/>
      <c r="FW130" s="57"/>
      <c r="FX130" s="57"/>
      <c r="FY130" s="57"/>
      <c r="FZ130" s="57"/>
      <c r="GA130" s="57"/>
      <c r="GB130" s="57"/>
      <c r="GC130" s="57"/>
      <c r="GD130" s="57"/>
      <c r="GE130" s="57"/>
      <c r="GF130" s="57"/>
      <c r="GG130" s="57"/>
      <c r="GH130" s="57"/>
      <c r="GI130" s="57"/>
      <c r="GJ130" s="57"/>
      <c r="GK130" s="57"/>
      <c r="GL130" s="57"/>
      <c r="GM130" s="57"/>
      <c r="GN130" s="57"/>
      <c r="GO130" s="57"/>
      <c r="GP130" s="57"/>
      <c r="GQ130" s="57"/>
      <c r="GR130" s="57"/>
      <c r="GS130" s="57"/>
      <c r="GT130" s="57"/>
      <c r="GU130" s="57"/>
      <c r="GV130" s="57"/>
      <c r="GW130" s="57"/>
      <c r="GX130" s="57"/>
    </row>
    <row r="131" spans="1:206" s="1" customFormat="1" ht="43.5" customHeight="1">
      <c r="A131" s="15">
        <v>126</v>
      </c>
      <c r="B131" s="62" t="s">
        <v>145</v>
      </c>
      <c r="C131" s="42">
        <v>300000</v>
      </c>
      <c r="D131" s="26">
        <v>300000</v>
      </c>
      <c r="E131" s="61">
        <v>44168</v>
      </c>
      <c r="F131" s="61">
        <v>45263</v>
      </c>
      <c r="G131" s="19" t="s">
        <v>17</v>
      </c>
      <c r="H131" s="20">
        <v>1108.36</v>
      </c>
      <c r="I131" s="21">
        <v>1072.6</v>
      </c>
      <c r="J131" s="20">
        <v>1108.36</v>
      </c>
      <c r="K131" s="50">
        <f t="shared" si="3"/>
        <v>3289.3199999999997</v>
      </c>
      <c r="L131" s="28">
        <v>4.35</v>
      </c>
      <c r="M131" s="28">
        <v>4.35</v>
      </c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7"/>
      <c r="EV131" s="57"/>
      <c r="EW131" s="57"/>
      <c r="EX131" s="57"/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57"/>
      <c r="FK131" s="57"/>
      <c r="FL131" s="57"/>
      <c r="FM131" s="57"/>
      <c r="FN131" s="57"/>
      <c r="FO131" s="57"/>
      <c r="FP131" s="57"/>
      <c r="FQ131" s="57"/>
      <c r="FR131" s="57"/>
      <c r="FS131" s="57"/>
      <c r="FT131" s="57"/>
      <c r="FU131" s="57"/>
      <c r="FV131" s="57"/>
      <c r="FW131" s="57"/>
      <c r="FX131" s="57"/>
      <c r="FY131" s="57"/>
      <c r="FZ131" s="57"/>
      <c r="GA131" s="57"/>
      <c r="GB131" s="57"/>
      <c r="GC131" s="57"/>
      <c r="GD131" s="57"/>
      <c r="GE131" s="57"/>
      <c r="GF131" s="57"/>
      <c r="GG131" s="57"/>
      <c r="GH131" s="57"/>
      <c r="GI131" s="57"/>
      <c r="GJ131" s="57"/>
      <c r="GK131" s="57"/>
      <c r="GL131" s="57"/>
      <c r="GM131" s="57"/>
      <c r="GN131" s="57"/>
      <c r="GO131" s="57"/>
      <c r="GP131" s="57"/>
      <c r="GQ131" s="57"/>
      <c r="GR131" s="57"/>
      <c r="GS131" s="57"/>
      <c r="GT131" s="57"/>
      <c r="GU131" s="57"/>
      <c r="GV131" s="57"/>
      <c r="GW131" s="57"/>
      <c r="GX131" s="57"/>
    </row>
    <row r="132" spans="1:206" s="1" customFormat="1" ht="43.5" customHeight="1">
      <c r="A132" s="15">
        <v>127</v>
      </c>
      <c r="B132" s="62" t="s">
        <v>146</v>
      </c>
      <c r="C132" s="42">
        <v>300000</v>
      </c>
      <c r="D132" s="26">
        <v>300000</v>
      </c>
      <c r="E132" s="61">
        <v>44168</v>
      </c>
      <c r="F132" s="61">
        <v>45263</v>
      </c>
      <c r="G132" s="19" t="s">
        <v>17</v>
      </c>
      <c r="H132" s="20">
        <v>1108.36</v>
      </c>
      <c r="I132" s="21">
        <v>1072.6</v>
      </c>
      <c r="J132" s="20">
        <v>1108.36</v>
      </c>
      <c r="K132" s="50">
        <f t="shared" si="3"/>
        <v>3289.3199999999997</v>
      </c>
      <c r="L132" s="28">
        <v>4.35</v>
      </c>
      <c r="M132" s="28">
        <v>4.35</v>
      </c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7"/>
      <c r="EV132" s="57"/>
      <c r="EW132" s="57"/>
      <c r="EX132" s="57"/>
      <c r="EY132" s="57"/>
      <c r="EZ132" s="57"/>
      <c r="FA132" s="57"/>
      <c r="FB132" s="57"/>
      <c r="FC132" s="57"/>
      <c r="FD132" s="57"/>
      <c r="FE132" s="57"/>
      <c r="FF132" s="57"/>
      <c r="FG132" s="57"/>
      <c r="FH132" s="57"/>
      <c r="FI132" s="57"/>
      <c r="FJ132" s="57"/>
      <c r="FK132" s="57"/>
      <c r="FL132" s="57"/>
      <c r="FM132" s="57"/>
      <c r="FN132" s="57"/>
      <c r="FO132" s="57"/>
      <c r="FP132" s="57"/>
      <c r="FQ132" s="57"/>
      <c r="FR132" s="57"/>
      <c r="FS132" s="57"/>
      <c r="FT132" s="57"/>
      <c r="FU132" s="57"/>
      <c r="FV132" s="57"/>
      <c r="FW132" s="57"/>
      <c r="FX132" s="57"/>
      <c r="FY132" s="57"/>
      <c r="FZ132" s="57"/>
      <c r="GA132" s="57"/>
      <c r="GB132" s="57"/>
      <c r="GC132" s="57"/>
      <c r="GD132" s="57"/>
      <c r="GE132" s="57"/>
      <c r="GF132" s="57"/>
      <c r="GG132" s="57"/>
      <c r="GH132" s="57"/>
      <c r="GI132" s="57"/>
      <c r="GJ132" s="57"/>
      <c r="GK132" s="57"/>
      <c r="GL132" s="57"/>
      <c r="GM132" s="57"/>
      <c r="GN132" s="57"/>
      <c r="GO132" s="57"/>
      <c r="GP132" s="57"/>
      <c r="GQ132" s="57"/>
      <c r="GR132" s="57"/>
      <c r="GS132" s="57"/>
      <c r="GT132" s="57"/>
      <c r="GU132" s="57"/>
      <c r="GV132" s="57"/>
      <c r="GW132" s="57"/>
      <c r="GX132" s="57"/>
    </row>
    <row r="133" spans="1:206" s="1" customFormat="1" ht="43.5" customHeight="1">
      <c r="A133" s="15">
        <v>128</v>
      </c>
      <c r="B133" s="62" t="s">
        <v>147</v>
      </c>
      <c r="C133" s="42">
        <v>300000</v>
      </c>
      <c r="D133" s="26">
        <v>300000</v>
      </c>
      <c r="E133" s="61">
        <v>44168</v>
      </c>
      <c r="F133" s="61">
        <v>45263</v>
      </c>
      <c r="G133" s="19" t="s">
        <v>17</v>
      </c>
      <c r="H133" s="20">
        <v>1108.36</v>
      </c>
      <c r="I133" s="21">
        <v>1072.6</v>
      </c>
      <c r="J133" s="20">
        <v>1108.36</v>
      </c>
      <c r="K133" s="50">
        <f t="shared" si="3"/>
        <v>3289.3199999999997</v>
      </c>
      <c r="L133" s="28">
        <v>4.35</v>
      </c>
      <c r="M133" s="28">
        <v>4.35</v>
      </c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57"/>
      <c r="FG133" s="57"/>
      <c r="FH133" s="57"/>
      <c r="FI133" s="57"/>
      <c r="FJ133" s="57"/>
      <c r="FK133" s="57"/>
      <c r="FL133" s="57"/>
      <c r="FM133" s="57"/>
      <c r="FN133" s="57"/>
      <c r="FO133" s="57"/>
      <c r="FP133" s="57"/>
      <c r="FQ133" s="57"/>
      <c r="FR133" s="57"/>
      <c r="FS133" s="57"/>
      <c r="FT133" s="57"/>
      <c r="FU133" s="57"/>
      <c r="FV133" s="57"/>
      <c r="FW133" s="57"/>
      <c r="FX133" s="57"/>
      <c r="FY133" s="57"/>
      <c r="FZ133" s="57"/>
      <c r="GA133" s="57"/>
      <c r="GB133" s="57"/>
      <c r="GC133" s="57"/>
      <c r="GD133" s="57"/>
      <c r="GE133" s="57"/>
      <c r="GF133" s="57"/>
      <c r="GG133" s="57"/>
      <c r="GH133" s="57"/>
      <c r="GI133" s="57"/>
      <c r="GJ133" s="57"/>
      <c r="GK133" s="57"/>
      <c r="GL133" s="57"/>
      <c r="GM133" s="57"/>
      <c r="GN133" s="57"/>
      <c r="GO133" s="57"/>
      <c r="GP133" s="57"/>
      <c r="GQ133" s="57"/>
      <c r="GR133" s="57"/>
      <c r="GS133" s="57"/>
      <c r="GT133" s="57"/>
      <c r="GU133" s="57"/>
      <c r="GV133" s="57"/>
      <c r="GW133" s="57"/>
      <c r="GX133" s="57"/>
    </row>
    <row r="134" spans="1:206" s="1" customFormat="1" ht="43.5" customHeight="1">
      <c r="A134" s="15">
        <v>129</v>
      </c>
      <c r="B134" s="62" t="s">
        <v>148</v>
      </c>
      <c r="C134" s="42">
        <v>300000</v>
      </c>
      <c r="D134" s="26">
        <v>300000</v>
      </c>
      <c r="E134" s="61">
        <v>44169</v>
      </c>
      <c r="F134" s="61">
        <v>45264</v>
      </c>
      <c r="G134" s="19" t="s">
        <v>17</v>
      </c>
      <c r="H134" s="20">
        <v>1108.36</v>
      </c>
      <c r="I134" s="21">
        <v>1072.6</v>
      </c>
      <c r="J134" s="20">
        <v>1108.36</v>
      </c>
      <c r="K134" s="50">
        <f t="shared" si="3"/>
        <v>3289.3199999999997</v>
      </c>
      <c r="L134" s="28">
        <v>4.35</v>
      </c>
      <c r="M134" s="28">
        <v>4.35</v>
      </c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7"/>
      <c r="EV134" s="57"/>
      <c r="EW134" s="57"/>
      <c r="EX134" s="57"/>
      <c r="EY134" s="57"/>
      <c r="EZ134" s="57"/>
      <c r="FA134" s="57"/>
      <c r="FB134" s="57"/>
      <c r="FC134" s="57"/>
      <c r="FD134" s="57"/>
      <c r="FE134" s="57"/>
      <c r="FF134" s="57"/>
      <c r="FG134" s="57"/>
      <c r="FH134" s="57"/>
      <c r="FI134" s="57"/>
      <c r="FJ134" s="57"/>
      <c r="FK134" s="57"/>
      <c r="FL134" s="57"/>
      <c r="FM134" s="57"/>
      <c r="FN134" s="57"/>
      <c r="FO134" s="57"/>
      <c r="FP134" s="57"/>
      <c r="FQ134" s="57"/>
      <c r="FR134" s="57"/>
      <c r="FS134" s="57"/>
      <c r="FT134" s="57"/>
      <c r="FU134" s="57"/>
      <c r="FV134" s="57"/>
      <c r="FW134" s="57"/>
      <c r="FX134" s="57"/>
      <c r="FY134" s="57"/>
      <c r="FZ134" s="57"/>
      <c r="GA134" s="57"/>
      <c r="GB134" s="57"/>
      <c r="GC134" s="57"/>
      <c r="GD134" s="57"/>
      <c r="GE134" s="57"/>
      <c r="GF134" s="57"/>
      <c r="GG134" s="57"/>
      <c r="GH134" s="57"/>
      <c r="GI134" s="57"/>
      <c r="GJ134" s="57"/>
      <c r="GK134" s="57"/>
      <c r="GL134" s="57"/>
      <c r="GM134" s="57"/>
      <c r="GN134" s="57"/>
      <c r="GO134" s="57"/>
      <c r="GP134" s="57"/>
      <c r="GQ134" s="57"/>
      <c r="GR134" s="57"/>
      <c r="GS134" s="57"/>
      <c r="GT134" s="57"/>
      <c r="GU134" s="57"/>
      <c r="GV134" s="57"/>
      <c r="GW134" s="57"/>
      <c r="GX134" s="57"/>
    </row>
    <row r="135" spans="1:206" s="1" customFormat="1" ht="43.5" customHeight="1">
      <c r="A135" s="15">
        <v>130</v>
      </c>
      <c r="B135" s="62" t="s">
        <v>149</v>
      </c>
      <c r="C135" s="42">
        <v>250000</v>
      </c>
      <c r="D135" s="26">
        <v>250000</v>
      </c>
      <c r="E135" s="61">
        <v>44182</v>
      </c>
      <c r="F135" s="61">
        <v>45277</v>
      </c>
      <c r="G135" s="19" t="s">
        <v>17</v>
      </c>
      <c r="H135" s="20">
        <v>923.63</v>
      </c>
      <c r="I135" s="21">
        <v>893.84</v>
      </c>
      <c r="J135" s="20">
        <v>923.63</v>
      </c>
      <c r="K135" s="50">
        <f t="shared" si="3"/>
        <v>2741.1</v>
      </c>
      <c r="L135" s="28">
        <v>4.35</v>
      </c>
      <c r="M135" s="28">
        <v>4.35</v>
      </c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7"/>
      <c r="EV135" s="57"/>
      <c r="EW135" s="57"/>
      <c r="EX135" s="57"/>
      <c r="EY135" s="57"/>
      <c r="EZ135" s="57"/>
      <c r="FA135" s="57"/>
      <c r="FB135" s="57"/>
      <c r="FC135" s="57"/>
      <c r="FD135" s="57"/>
      <c r="FE135" s="57"/>
      <c r="FF135" s="57"/>
      <c r="FG135" s="57"/>
      <c r="FH135" s="57"/>
      <c r="FI135" s="57"/>
      <c r="FJ135" s="57"/>
      <c r="FK135" s="57"/>
      <c r="FL135" s="57"/>
      <c r="FM135" s="57"/>
      <c r="FN135" s="57"/>
      <c r="FO135" s="57"/>
      <c r="FP135" s="57"/>
      <c r="FQ135" s="57"/>
      <c r="FR135" s="57"/>
      <c r="FS135" s="57"/>
      <c r="FT135" s="57"/>
      <c r="FU135" s="57"/>
      <c r="FV135" s="57"/>
      <c r="FW135" s="57"/>
      <c r="FX135" s="57"/>
      <c r="FY135" s="57"/>
      <c r="FZ135" s="57"/>
      <c r="GA135" s="57"/>
      <c r="GB135" s="57"/>
      <c r="GC135" s="57"/>
      <c r="GD135" s="57"/>
      <c r="GE135" s="57"/>
      <c r="GF135" s="57"/>
      <c r="GG135" s="57"/>
      <c r="GH135" s="57"/>
      <c r="GI135" s="57"/>
      <c r="GJ135" s="57"/>
      <c r="GK135" s="57"/>
      <c r="GL135" s="57"/>
      <c r="GM135" s="57"/>
      <c r="GN135" s="57"/>
      <c r="GO135" s="57"/>
      <c r="GP135" s="57"/>
      <c r="GQ135" s="57"/>
      <c r="GR135" s="57"/>
      <c r="GS135" s="57"/>
      <c r="GT135" s="57"/>
      <c r="GU135" s="57"/>
      <c r="GV135" s="57"/>
      <c r="GW135" s="57"/>
      <c r="GX135" s="57"/>
    </row>
    <row r="136" spans="1:206" s="1" customFormat="1" ht="43.5" customHeight="1">
      <c r="A136" s="15">
        <v>131</v>
      </c>
      <c r="B136" s="62" t="s">
        <v>150</v>
      </c>
      <c r="C136" s="42">
        <v>300000</v>
      </c>
      <c r="D136" s="26">
        <v>300000</v>
      </c>
      <c r="E136" s="61">
        <v>44182</v>
      </c>
      <c r="F136" s="61">
        <v>45277</v>
      </c>
      <c r="G136" s="19" t="s">
        <v>17</v>
      </c>
      <c r="H136" s="20">
        <v>1108.36</v>
      </c>
      <c r="I136" s="21">
        <v>1072.6</v>
      </c>
      <c r="J136" s="20">
        <v>1108.36</v>
      </c>
      <c r="K136" s="50">
        <f t="shared" si="3"/>
        <v>3289.3199999999997</v>
      </c>
      <c r="L136" s="28">
        <v>4.35</v>
      </c>
      <c r="M136" s="28">
        <v>4.35</v>
      </c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7"/>
      <c r="EV136" s="57"/>
      <c r="EW136" s="57"/>
      <c r="EX136" s="57"/>
      <c r="EY136" s="57"/>
      <c r="EZ136" s="57"/>
      <c r="FA136" s="57"/>
      <c r="FB136" s="57"/>
      <c r="FC136" s="57"/>
      <c r="FD136" s="57"/>
      <c r="FE136" s="57"/>
      <c r="FF136" s="57"/>
      <c r="FG136" s="57"/>
      <c r="FH136" s="57"/>
      <c r="FI136" s="57"/>
      <c r="FJ136" s="57"/>
      <c r="FK136" s="57"/>
      <c r="FL136" s="57"/>
      <c r="FM136" s="57"/>
      <c r="FN136" s="57"/>
      <c r="FO136" s="57"/>
      <c r="FP136" s="57"/>
      <c r="FQ136" s="57"/>
      <c r="FR136" s="57"/>
      <c r="FS136" s="57"/>
      <c r="FT136" s="57"/>
      <c r="FU136" s="57"/>
      <c r="FV136" s="57"/>
      <c r="FW136" s="57"/>
      <c r="FX136" s="57"/>
      <c r="FY136" s="57"/>
      <c r="FZ136" s="57"/>
      <c r="GA136" s="57"/>
      <c r="GB136" s="57"/>
      <c r="GC136" s="57"/>
      <c r="GD136" s="57"/>
      <c r="GE136" s="57"/>
      <c r="GF136" s="57"/>
      <c r="GG136" s="57"/>
      <c r="GH136" s="57"/>
      <c r="GI136" s="57"/>
      <c r="GJ136" s="57"/>
      <c r="GK136" s="57"/>
      <c r="GL136" s="57"/>
      <c r="GM136" s="57"/>
      <c r="GN136" s="57"/>
      <c r="GO136" s="57"/>
      <c r="GP136" s="57"/>
      <c r="GQ136" s="57"/>
      <c r="GR136" s="57"/>
      <c r="GS136" s="57"/>
      <c r="GT136" s="57"/>
      <c r="GU136" s="57"/>
      <c r="GV136" s="57"/>
      <c r="GW136" s="57"/>
      <c r="GX136" s="57"/>
    </row>
    <row r="137" spans="1:206" s="1" customFormat="1" ht="43.5" customHeight="1">
      <c r="A137" s="15">
        <v>132</v>
      </c>
      <c r="B137" s="62" t="s">
        <v>151</v>
      </c>
      <c r="C137" s="42">
        <v>200000</v>
      </c>
      <c r="D137" s="26">
        <v>200000</v>
      </c>
      <c r="E137" s="61">
        <v>44182</v>
      </c>
      <c r="F137" s="61">
        <v>45277</v>
      </c>
      <c r="G137" s="19" t="s">
        <v>17</v>
      </c>
      <c r="H137" s="20">
        <v>738.9</v>
      </c>
      <c r="I137" s="21">
        <v>715.07</v>
      </c>
      <c r="J137" s="20">
        <v>738.9</v>
      </c>
      <c r="K137" s="50">
        <f t="shared" si="3"/>
        <v>2192.87</v>
      </c>
      <c r="L137" s="28">
        <v>4.35</v>
      </c>
      <c r="M137" s="28">
        <v>4.35</v>
      </c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7"/>
      <c r="EV137" s="57"/>
      <c r="EW137" s="57"/>
      <c r="EX137" s="57"/>
      <c r="EY137" s="57"/>
      <c r="EZ137" s="57"/>
      <c r="FA137" s="57"/>
      <c r="FB137" s="57"/>
      <c r="FC137" s="57"/>
      <c r="FD137" s="57"/>
      <c r="FE137" s="57"/>
      <c r="FF137" s="57"/>
      <c r="FG137" s="57"/>
      <c r="FH137" s="57"/>
      <c r="FI137" s="57"/>
      <c r="FJ137" s="57"/>
      <c r="FK137" s="57"/>
      <c r="FL137" s="57"/>
      <c r="FM137" s="57"/>
      <c r="FN137" s="57"/>
      <c r="FO137" s="57"/>
      <c r="FP137" s="57"/>
      <c r="FQ137" s="57"/>
      <c r="FR137" s="57"/>
      <c r="FS137" s="57"/>
      <c r="FT137" s="57"/>
      <c r="FU137" s="57"/>
      <c r="FV137" s="57"/>
      <c r="FW137" s="57"/>
      <c r="FX137" s="57"/>
      <c r="FY137" s="57"/>
      <c r="FZ137" s="57"/>
      <c r="GA137" s="57"/>
      <c r="GB137" s="57"/>
      <c r="GC137" s="57"/>
      <c r="GD137" s="57"/>
      <c r="GE137" s="57"/>
      <c r="GF137" s="57"/>
      <c r="GG137" s="57"/>
      <c r="GH137" s="57"/>
      <c r="GI137" s="57"/>
      <c r="GJ137" s="57"/>
      <c r="GK137" s="57"/>
      <c r="GL137" s="57"/>
      <c r="GM137" s="57"/>
      <c r="GN137" s="57"/>
      <c r="GO137" s="57"/>
      <c r="GP137" s="57"/>
      <c r="GQ137" s="57"/>
      <c r="GR137" s="57"/>
      <c r="GS137" s="57"/>
      <c r="GT137" s="57"/>
      <c r="GU137" s="57"/>
      <c r="GV137" s="57"/>
      <c r="GW137" s="57"/>
      <c r="GX137" s="57"/>
    </row>
    <row r="138" spans="1:206" s="1" customFormat="1" ht="43.5" customHeight="1">
      <c r="A138" s="15">
        <v>133</v>
      </c>
      <c r="B138" s="62" t="s">
        <v>152</v>
      </c>
      <c r="C138" s="42">
        <v>300000</v>
      </c>
      <c r="D138" s="26">
        <v>300000</v>
      </c>
      <c r="E138" s="61">
        <v>44182</v>
      </c>
      <c r="F138" s="61">
        <v>45277</v>
      </c>
      <c r="G138" s="19" t="s">
        <v>17</v>
      </c>
      <c r="H138" s="20">
        <v>1108.36</v>
      </c>
      <c r="I138" s="21">
        <v>1072.6</v>
      </c>
      <c r="J138" s="20">
        <v>1108.36</v>
      </c>
      <c r="K138" s="50">
        <f t="shared" si="3"/>
        <v>3289.3199999999997</v>
      </c>
      <c r="L138" s="28">
        <v>4.35</v>
      </c>
      <c r="M138" s="28">
        <v>4.35</v>
      </c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7"/>
      <c r="EV138" s="57"/>
      <c r="EW138" s="57"/>
      <c r="EX138" s="57"/>
      <c r="EY138" s="57"/>
      <c r="EZ138" s="57"/>
      <c r="FA138" s="57"/>
      <c r="FB138" s="57"/>
      <c r="FC138" s="57"/>
      <c r="FD138" s="57"/>
      <c r="FE138" s="57"/>
      <c r="FF138" s="57"/>
      <c r="FG138" s="57"/>
      <c r="FH138" s="57"/>
      <c r="FI138" s="57"/>
      <c r="FJ138" s="57"/>
      <c r="FK138" s="57"/>
      <c r="FL138" s="57"/>
      <c r="FM138" s="57"/>
      <c r="FN138" s="57"/>
      <c r="FO138" s="57"/>
      <c r="FP138" s="57"/>
      <c r="FQ138" s="57"/>
      <c r="FR138" s="57"/>
      <c r="FS138" s="57"/>
      <c r="FT138" s="57"/>
      <c r="FU138" s="57"/>
      <c r="FV138" s="57"/>
      <c r="FW138" s="57"/>
      <c r="FX138" s="57"/>
      <c r="FY138" s="57"/>
      <c r="FZ138" s="57"/>
      <c r="GA138" s="57"/>
      <c r="GB138" s="57"/>
      <c r="GC138" s="57"/>
      <c r="GD138" s="57"/>
      <c r="GE138" s="57"/>
      <c r="GF138" s="57"/>
      <c r="GG138" s="57"/>
      <c r="GH138" s="57"/>
      <c r="GI138" s="57"/>
      <c r="GJ138" s="57"/>
      <c r="GK138" s="57"/>
      <c r="GL138" s="57"/>
      <c r="GM138" s="57"/>
      <c r="GN138" s="57"/>
      <c r="GO138" s="57"/>
      <c r="GP138" s="57"/>
      <c r="GQ138" s="57"/>
      <c r="GR138" s="57"/>
      <c r="GS138" s="57"/>
      <c r="GT138" s="57"/>
      <c r="GU138" s="57"/>
      <c r="GV138" s="57"/>
      <c r="GW138" s="57"/>
      <c r="GX138" s="57"/>
    </row>
    <row r="139" spans="1:206" s="1" customFormat="1" ht="43.5" customHeight="1">
      <c r="A139" s="15">
        <v>134</v>
      </c>
      <c r="B139" s="62" t="s">
        <v>153</v>
      </c>
      <c r="C139" s="42">
        <v>150000</v>
      </c>
      <c r="D139" s="26">
        <v>73270.29</v>
      </c>
      <c r="E139" s="61">
        <v>44182</v>
      </c>
      <c r="F139" s="61">
        <v>45277</v>
      </c>
      <c r="G139" s="19" t="s">
        <v>17</v>
      </c>
      <c r="H139" s="20">
        <v>325.76</v>
      </c>
      <c r="I139" s="21">
        <v>310.8</v>
      </c>
      <c r="J139" s="21">
        <v>295.79</v>
      </c>
      <c r="K139" s="50">
        <f t="shared" si="3"/>
        <v>932.3499999999999</v>
      </c>
      <c r="L139" s="28">
        <v>4.35</v>
      </c>
      <c r="M139" s="28">
        <v>4.35</v>
      </c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7"/>
      <c r="EV139" s="57"/>
      <c r="EW139" s="57"/>
      <c r="EX139" s="57"/>
      <c r="EY139" s="57"/>
      <c r="EZ139" s="57"/>
      <c r="FA139" s="57"/>
      <c r="FB139" s="57"/>
      <c r="FC139" s="57"/>
      <c r="FD139" s="57"/>
      <c r="FE139" s="57"/>
      <c r="FF139" s="57"/>
      <c r="FG139" s="57"/>
      <c r="FH139" s="57"/>
      <c r="FI139" s="57"/>
      <c r="FJ139" s="57"/>
      <c r="FK139" s="57"/>
      <c r="FL139" s="57"/>
      <c r="FM139" s="57"/>
      <c r="FN139" s="57"/>
      <c r="FO139" s="57"/>
      <c r="FP139" s="57"/>
      <c r="FQ139" s="57"/>
      <c r="FR139" s="57"/>
      <c r="FS139" s="57"/>
      <c r="FT139" s="57"/>
      <c r="FU139" s="57"/>
      <c r="FV139" s="57"/>
      <c r="FW139" s="57"/>
      <c r="FX139" s="57"/>
      <c r="FY139" s="57"/>
      <c r="FZ139" s="57"/>
      <c r="GA139" s="57"/>
      <c r="GB139" s="57"/>
      <c r="GC139" s="57"/>
      <c r="GD139" s="57"/>
      <c r="GE139" s="57"/>
      <c r="GF139" s="57"/>
      <c r="GG139" s="57"/>
      <c r="GH139" s="57"/>
      <c r="GI139" s="57"/>
      <c r="GJ139" s="57"/>
      <c r="GK139" s="57"/>
      <c r="GL139" s="57"/>
      <c r="GM139" s="57"/>
      <c r="GN139" s="57"/>
      <c r="GO139" s="57"/>
      <c r="GP139" s="57"/>
      <c r="GQ139" s="57"/>
      <c r="GR139" s="57"/>
      <c r="GS139" s="57"/>
      <c r="GT139" s="57"/>
      <c r="GU139" s="57"/>
      <c r="GV139" s="57"/>
      <c r="GW139" s="57"/>
      <c r="GX139" s="57"/>
    </row>
    <row r="140" spans="1:206" s="1" customFormat="1" ht="43.5" customHeight="1">
      <c r="A140" s="15">
        <v>135</v>
      </c>
      <c r="B140" s="62" t="s">
        <v>154</v>
      </c>
      <c r="C140" s="42">
        <v>150000</v>
      </c>
      <c r="D140" s="26">
        <v>150000</v>
      </c>
      <c r="E140" s="61">
        <v>44182</v>
      </c>
      <c r="F140" s="61">
        <v>45277</v>
      </c>
      <c r="G140" s="19" t="s">
        <v>17</v>
      </c>
      <c r="H140" s="20">
        <v>554.18</v>
      </c>
      <c r="I140" s="21">
        <v>536.3</v>
      </c>
      <c r="J140" s="20">
        <v>554.18</v>
      </c>
      <c r="K140" s="50">
        <f t="shared" si="3"/>
        <v>1644.6599999999999</v>
      </c>
      <c r="L140" s="28">
        <v>4.35</v>
      </c>
      <c r="M140" s="28">
        <v>4.35</v>
      </c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  <c r="FF140" s="57"/>
      <c r="FG140" s="57"/>
      <c r="FH140" s="57"/>
      <c r="FI140" s="57"/>
      <c r="FJ140" s="57"/>
      <c r="FK140" s="57"/>
      <c r="FL140" s="57"/>
      <c r="FM140" s="57"/>
      <c r="FN140" s="57"/>
      <c r="FO140" s="57"/>
      <c r="FP140" s="57"/>
      <c r="FQ140" s="57"/>
      <c r="FR140" s="57"/>
      <c r="FS140" s="57"/>
      <c r="FT140" s="57"/>
      <c r="FU140" s="57"/>
      <c r="FV140" s="57"/>
      <c r="FW140" s="57"/>
      <c r="FX140" s="57"/>
      <c r="FY140" s="57"/>
      <c r="FZ140" s="57"/>
      <c r="GA140" s="57"/>
      <c r="GB140" s="57"/>
      <c r="GC140" s="57"/>
      <c r="GD140" s="57"/>
      <c r="GE140" s="57"/>
      <c r="GF140" s="57"/>
      <c r="GG140" s="57"/>
      <c r="GH140" s="57"/>
      <c r="GI140" s="57"/>
      <c r="GJ140" s="57"/>
      <c r="GK140" s="57"/>
      <c r="GL140" s="57"/>
      <c r="GM140" s="57"/>
      <c r="GN140" s="57"/>
      <c r="GO140" s="57"/>
      <c r="GP140" s="57"/>
      <c r="GQ140" s="57"/>
      <c r="GR140" s="57"/>
      <c r="GS140" s="57"/>
      <c r="GT140" s="57"/>
      <c r="GU140" s="57"/>
      <c r="GV140" s="57"/>
      <c r="GW140" s="57"/>
      <c r="GX140" s="57"/>
    </row>
    <row r="141" spans="1:206" s="1" customFormat="1" ht="43.5" customHeight="1">
      <c r="A141" s="15">
        <v>136</v>
      </c>
      <c r="B141" s="62" t="s">
        <v>155</v>
      </c>
      <c r="C141" s="42">
        <v>150000</v>
      </c>
      <c r="D141" s="26">
        <v>150000</v>
      </c>
      <c r="E141" s="61">
        <v>44183</v>
      </c>
      <c r="F141" s="61">
        <v>45278</v>
      </c>
      <c r="G141" s="19" t="s">
        <v>17</v>
      </c>
      <c r="H141" s="20">
        <v>554.18</v>
      </c>
      <c r="I141" s="21">
        <v>536.3</v>
      </c>
      <c r="J141" s="20">
        <v>554.18</v>
      </c>
      <c r="K141" s="50">
        <f t="shared" si="3"/>
        <v>1644.6599999999999</v>
      </c>
      <c r="L141" s="28">
        <v>4.35</v>
      </c>
      <c r="M141" s="28">
        <v>4.35</v>
      </c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  <c r="GD141" s="57"/>
      <c r="GE141" s="57"/>
      <c r="GF141" s="57"/>
      <c r="GG141" s="57"/>
      <c r="GH141" s="57"/>
      <c r="GI141" s="57"/>
      <c r="GJ141" s="57"/>
      <c r="GK141" s="57"/>
      <c r="GL141" s="57"/>
      <c r="GM141" s="57"/>
      <c r="GN141" s="57"/>
      <c r="GO141" s="57"/>
      <c r="GP141" s="57"/>
      <c r="GQ141" s="57"/>
      <c r="GR141" s="57"/>
      <c r="GS141" s="57"/>
      <c r="GT141" s="57"/>
      <c r="GU141" s="57"/>
      <c r="GV141" s="57"/>
      <c r="GW141" s="57"/>
      <c r="GX141" s="57"/>
    </row>
    <row r="142" spans="1:206" s="1" customFormat="1" ht="43.5" customHeight="1">
      <c r="A142" s="15">
        <v>137</v>
      </c>
      <c r="B142" s="62" t="s">
        <v>156</v>
      </c>
      <c r="C142" s="42">
        <v>300000</v>
      </c>
      <c r="D142" s="26">
        <v>300000</v>
      </c>
      <c r="E142" s="61">
        <v>44183</v>
      </c>
      <c r="F142" s="61">
        <v>45278</v>
      </c>
      <c r="G142" s="19" t="s">
        <v>17</v>
      </c>
      <c r="H142" s="20">
        <v>1108.36</v>
      </c>
      <c r="I142" s="21">
        <v>1072.6</v>
      </c>
      <c r="J142" s="20">
        <v>1108.36</v>
      </c>
      <c r="K142" s="50">
        <f t="shared" si="3"/>
        <v>3289.3199999999997</v>
      </c>
      <c r="L142" s="28">
        <v>4.35</v>
      </c>
      <c r="M142" s="28">
        <v>4.35</v>
      </c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7"/>
      <c r="EV142" s="57"/>
      <c r="EW142" s="57"/>
      <c r="EX142" s="57"/>
      <c r="EY142" s="57"/>
      <c r="EZ142" s="57"/>
      <c r="FA142" s="57"/>
      <c r="FB142" s="57"/>
      <c r="FC142" s="57"/>
      <c r="FD142" s="57"/>
      <c r="FE142" s="57"/>
      <c r="FF142" s="57"/>
      <c r="FG142" s="57"/>
      <c r="FH142" s="57"/>
      <c r="FI142" s="57"/>
      <c r="FJ142" s="57"/>
      <c r="FK142" s="57"/>
      <c r="FL142" s="57"/>
      <c r="FM142" s="57"/>
      <c r="FN142" s="57"/>
      <c r="FO142" s="57"/>
      <c r="FP142" s="57"/>
      <c r="FQ142" s="57"/>
      <c r="FR142" s="57"/>
      <c r="FS142" s="57"/>
      <c r="FT142" s="57"/>
      <c r="FU142" s="57"/>
      <c r="FV142" s="57"/>
      <c r="FW142" s="57"/>
      <c r="FX142" s="57"/>
      <c r="FY142" s="57"/>
      <c r="FZ142" s="57"/>
      <c r="GA142" s="57"/>
      <c r="GB142" s="57"/>
      <c r="GC142" s="57"/>
      <c r="GD142" s="57"/>
      <c r="GE142" s="57"/>
      <c r="GF142" s="57"/>
      <c r="GG142" s="57"/>
      <c r="GH142" s="57"/>
      <c r="GI142" s="57"/>
      <c r="GJ142" s="57"/>
      <c r="GK142" s="57"/>
      <c r="GL142" s="57"/>
      <c r="GM142" s="57"/>
      <c r="GN142" s="57"/>
      <c r="GO142" s="57"/>
      <c r="GP142" s="57"/>
      <c r="GQ142" s="57"/>
      <c r="GR142" s="57"/>
      <c r="GS142" s="57"/>
      <c r="GT142" s="57"/>
      <c r="GU142" s="57"/>
      <c r="GV142" s="57"/>
      <c r="GW142" s="57"/>
      <c r="GX142" s="57"/>
    </row>
    <row r="143" spans="1:206" s="1" customFormat="1" ht="43.5" customHeight="1">
      <c r="A143" s="15">
        <v>138</v>
      </c>
      <c r="B143" s="62" t="s">
        <v>157</v>
      </c>
      <c r="C143" s="42">
        <v>300000</v>
      </c>
      <c r="D143" s="26">
        <v>300000</v>
      </c>
      <c r="E143" s="61">
        <v>44186</v>
      </c>
      <c r="F143" s="61">
        <v>45281</v>
      </c>
      <c r="G143" s="19" t="s">
        <v>17</v>
      </c>
      <c r="H143" s="20">
        <v>1108.36</v>
      </c>
      <c r="I143" s="21">
        <v>1072.6</v>
      </c>
      <c r="J143" s="20">
        <v>1108.36</v>
      </c>
      <c r="K143" s="50">
        <f t="shared" si="3"/>
        <v>3289.3199999999997</v>
      </c>
      <c r="L143" s="28">
        <v>4.35</v>
      </c>
      <c r="M143" s="28">
        <v>4.35</v>
      </c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7"/>
      <c r="EV143" s="57"/>
      <c r="EW143" s="57"/>
      <c r="EX143" s="57"/>
      <c r="EY143" s="57"/>
      <c r="EZ143" s="57"/>
      <c r="FA143" s="57"/>
      <c r="FB143" s="57"/>
      <c r="FC143" s="57"/>
      <c r="FD143" s="57"/>
      <c r="FE143" s="57"/>
      <c r="FF143" s="57"/>
      <c r="FG143" s="57"/>
      <c r="FH143" s="57"/>
      <c r="FI143" s="57"/>
      <c r="FJ143" s="57"/>
      <c r="FK143" s="57"/>
      <c r="FL143" s="57"/>
      <c r="FM143" s="57"/>
      <c r="FN143" s="57"/>
      <c r="FO143" s="57"/>
      <c r="FP143" s="57"/>
      <c r="FQ143" s="57"/>
      <c r="FR143" s="57"/>
      <c r="FS143" s="57"/>
      <c r="FT143" s="57"/>
      <c r="FU143" s="57"/>
      <c r="FV143" s="57"/>
      <c r="FW143" s="57"/>
      <c r="FX143" s="57"/>
      <c r="FY143" s="57"/>
      <c r="FZ143" s="57"/>
      <c r="GA143" s="57"/>
      <c r="GB143" s="57"/>
      <c r="GC143" s="57"/>
      <c r="GD143" s="57"/>
      <c r="GE143" s="57"/>
      <c r="GF143" s="57"/>
      <c r="GG143" s="57"/>
      <c r="GH143" s="57"/>
      <c r="GI143" s="57"/>
      <c r="GJ143" s="57"/>
      <c r="GK143" s="57"/>
      <c r="GL143" s="57"/>
      <c r="GM143" s="57"/>
      <c r="GN143" s="57"/>
      <c r="GO143" s="57"/>
      <c r="GP143" s="57"/>
      <c r="GQ143" s="57"/>
      <c r="GR143" s="57"/>
      <c r="GS143" s="57"/>
      <c r="GT143" s="57"/>
      <c r="GU143" s="57"/>
      <c r="GV143" s="57"/>
      <c r="GW143" s="57"/>
      <c r="GX143" s="57"/>
    </row>
    <row r="144" spans="1:206" s="1" customFormat="1" ht="43.5" customHeight="1">
      <c r="A144" s="15">
        <v>139</v>
      </c>
      <c r="B144" s="62" t="s">
        <v>158</v>
      </c>
      <c r="C144" s="42">
        <v>150000</v>
      </c>
      <c r="D144" s="26">
        <v>150000</v>
      </c>
      <c r="E144" s="61">
        <v>44186</v>
      </c>
      <c r="F144" s="61">
        <v>45281</v>
      </c>
      <c r="G144" s="19" t="s">
        <v>17</v>
      </c>
      <c r="H144" s="20">
        <v>554.18</v>
      </c>
      <c r="I144" s="21">
        <v>536.3</v>
      </c>
      <c r="J144" s="20">
        <v>554.18</v>
      </c>
      <c r="K144" s="50">
        <f t="shared" si="3"/>
        <v>1644.6599999999999</v>
      </c>
      <c r="L144" s="28">
        <v>4.35</v>
      </c>
      <c r="M144" s="28">
        <v>4.35</v>
      </c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7"/>
      <c r="EV144" s="57"/>
      <c r="EW144" s="57"/>
      <c r="EX144" s="57"/>
      <c r="EY144" s="57"/>
      <c r="EZ144" s="57"/>
      <c r="FA144" s="57"/>
      <c r="FB144" s="57"/>
      <c r="FC144" s="57"/>
      <c r="FD144" s="57"/>
      <c r="FE144" s="57"/>
      <c r="FF144" s="57"/>
      <c r="FG144" s="57"/>
      <c r="FH144" s="57"/>
      <c r="FI144" s="57"/>
      <c r="FJ144" s="57"/>
      <c r="FK144" s="57"/>
      <c r="FL144" s="57"/>
      <c r="FM144" s="57"/>
      <c r="FN144" s="57"/>
      <c r="FO144" s="57"/>
      <c r="FP144" s="57"/>
      <c r="FQ144" s="57"/>
      <c r="FR144" s="57"/>
      <c r="FS144" s="57"/>
      <c r="FT144" s="57"/>
      <c r="FU144" s="57"/>
      <c r="FV144" s="57"/>
      <c r="FW144" s="57"/>
      <c r="FX144" s="57"/>
      <c r="FY144" s="57"/>
      <c r="FZ144" s="57"/>
      <c r="GA144" s="57"/>
      <c r="GB144" s="57"/>
      <c r="GC144" s="57"/>
      <c r="GD144" s="57"/>
      <c r="GE144" s="57"/>
      <c r="GF144" s="57"/>
      <c r="GG144" s="57"/>
      <c r="GH144" s="57"/>
      <c r="GI144" s="57"/>
      <c r="GJ144" s="57"/>
      <c r="GK144" s="57"/>
      <c r="GL144" s="57"/>
      <c r="GM144" s="57"/>
      <c r="GN144" s="57"/>
      <c r="GO144" s="57"/>
      <c r="GP144" s="57"/>
      <c r="GQ144" s="57"/>
      <c r="GR144" s="57"/>
      <c r="GS144" s="57"/>
      <c r="GT144" s="57"/>
      <c r="GU144" s="57"/>
      <c r="GV144" s="57"/>
      <c r="GW144" s="57"/>
      <c r="GX144" s="57"/>
    </row>
    <row r="145" spans="1:206" s="1" customFormat="1" ht="43.5" customHeight="1">
      <c r="A145" s="15">
        <v>140</v>
      </c>
      <c r="B145" s="62" t="s">
        <v>159</v>
      </c>
      <c r="C145" s="42">
        <v>250000</v>
      </c>
      <c r="D145" s="26">
        <v>250000</v>
      </c>
      <c r="E145" s="61">
        <v>44190</v>
      </c>
      <c r="F145" s="61">
        <v>45285</v>
      </c>
      <c r="G145" s="19" t="s">
        <v>17</v>
      </c>
      <c r="H145" s="20">
        <v>923.63</v>
      </c>
      <c r="I145" s="21">
        <v>893.84</v>
      </c>
      <c r="J145" s="20">
        <v>923.63</v>
      </c>
      <c r="K145" s="50">
        <f t="shared" si="3"/>
        <v>2741.1</v>
      </c>
      <c r="L145" s="28">
        <v>4.35</v>
      </c>
      <c r="M145" s="28">
        <v>4.35</v>
      </c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7"/>
      <c r="EV145" s="57"/>
      <c r="EW145" s="57"/>
      <c r="EX145" s="57"/>
      <c r="EY145" s="57"/>
      <c r="EZ145" s="57"/>
      <c r="FA145" s="57"/>
      <c r="FB145" s="57"/>
      <c r="FC145" s="57"/>
      <c r="FD145" s="57"/>
      <c r="FE145" s="57"/>
      <c r="FF145" s="57"/>
      <c r="FG145" s="57"/>
      <c r="FH145" s="57"/>
      <c r="FI145" s="57"/>
      <c r="FJ145" s="57"/>
      <c r="FK145" s="57"/>
      <c r="FL145" s="57"/>
      <c r="FM145" s="57"/>
      <c r="FN145" s="57"/>
      <c r="FO145" s="57"/>
      <c r="FP145" s="57"/>
      <c r="FQ145" s="57"/>
      <c r="FR145" s="57"/>
      <c r="FS145" s="57"/>
      <c r="FT145" s="57"/>
      <c r="FU145" s="57"/>
      <c r="FV145" s="57"/>
      <c r="FW145" s="57"/>
      <c r="FX145" s="57"/>
      <c r="FY145" s="57"/>
      <c r="FZ145" s="57"/>
      <c r="GA145" s="57"/>
      <c r="GB145" s="57"/>
      <c r="GC145" s="57"/>
      <c r="GD145" s="57"/>
      <c r="GE145" s="57"/>
      <c r="GF145" s="57"/>
      <c r="GG145" s="57"/>
      <c r="GH145" s="57"/>
      <c r="GI145" s="57"/>
      <c r="GJ145" s="57"/>
      <c r="GK145" s="57"/>
      <c r="GL145" s="57"/>
      <c r="GM145" s="57"/>
      <c r="GN145" s="57"/>
      <c r="GO145" s="57"/>
      <c r="GP145" s="57"/>
      <c r="GQ145" s="57"/>
      <c r="GR145" s="57"/>
      <c r="GS145" s="57"/>
      <c r="GT145" s="57"/>
      <c r="GU145" s="57"/>
      <c r="GV145" s="57"/>
      <c r="GW145" s="57"/>
      <c r="GX145" s="57"/>
    </row>
    <row r="146" spans="1:206" s="1" customFormat="1" ht="43.5" customHeight="1">
      <c r="A146" s="15">
        <v>141</v>
      </c>
      <c r="B146" s="62" t="s">
        <v>160</v>
      </c>
      <c r="C146" s="63">
        <v>200000</v>
      </c>
      <c r="D146" s="26">
        <v>200000</v>
      </c>
      <c r="E146" s="61">
        <v>44193</v>
      </c>
      <c r="F146" s="61">
        <v>45288</v>
      </c>
      <c r="G146" s="19" t="s">
        <v>17</v>
      </c>
      <c r="H146" s="20">
        <v>738.9</v>
      </c>
      <c r="I146" s="21">
        <v>715.07</v>
      </c>
      <c r="J146" s="20">
        <v>738.9</v>
      </c>
      <c r="K146" s="50">
        <f t="shared" si="3"/>
        <v>2192.87</v>
      </c>
      <c r="L146" s="28">
        <v>4.35</v>
      </c>
      <c r="M146" s="28">
        <v>4.35</v>
      </c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7"/>
      <c r="EV146" s="57"/>
      <c r="EW146" s="57"/>
      <c r="EX146" s="57"/>
      <c r="EY146" s="57"/>
      <c r="EZ146" s="57"/>
      <c r="FA146" s="57"/>
      <c r="FB146" s="57"/>
      <c r="FC146" s="57"/>
      <c r="FD146" s="57"/>
      <c r="FE146" s="57"/>
      <c r="FF146" s="57"/>
      <c r="FG146" s="57"/>
      <c r="FH146" s="57"/>
      <c r="FI146" s="57"/>
      <c r="FJ146" s="57"/>
      <c r="FK146" s="57"/>
      <c r="FL146" s="57"/>
      <c r="FM146" s="57"/>
      <c r="FN146" s="57"/>
      <c r="FO146" s="57"/>
      <c r="FP146" s="57"/>
      <c r="FQ146" s="57"/>
      <c r="FR146" s="57"/>
      <c r="FS146" s="57"/>
      <c r="FT146" s="57"/>
      <c r="FU146" s="57"/>
      <c r="FV146" s="57"/>
      <c r="FW146" s="57"/>
      <c r="FX146" s="57"/>
      <c r="FY146" s="57"/>
      <c r="FZ146" s="57"/>
      <c r="GA146" s="57"/>
      <c r="GB146" s="57"/>
      <c r="GC146" s="57"/>
      <c r="GD146" s="57"/>
      <c r="GE146" s="57"/>
      <c r="GF146" s="57"/>
      <c r="GG146" s="57"/>
      <c r="GH146" s="57"/>
      <c r="GI146" s="57"/>
      <c r="GJ146" s="57"/>
      <c r="GK146" s="57"/>
      <c r="GL146" s="57"/>
      <c r="GM146" s="57"/>
      <c r="GN146" s="57"/>
      <c r="GO146" s="57"/>
      <c r="GP146" s="57"/>
      <c r="GQ146" s="57"/>
      <c r="GR146" s="57"/>
      <c r="GS146" s="57"/>
      <c r="GT146" s="57"/>
      <c r="GU146" s="57"/>
      <c r="GV146" s="57"/>
      <c r="GW146" s="57"/>
      <c r="GX146" s="57"/>
    </row>
    <row r="147" spans="1:206" s="1" customFormat="1" ht="43.5" customHeight="1">
      <c r="A147" s="15">
        <v>142</v>
      </c>
      <c r="B147" s="62" t="s">
        <v>161</v>
      </c>
      <c r="C147" s="42">
        <v>150000</v>
      </c>
      <c r="D147" s="26">
        <v>107587.32</v>
      </c>
      <c r="E147" s="61">
        <v>44196</v>
      </c>
      <c r="F147" s="61">
        <v>45291</v>
      </c>
      <c r="G147" s="19" t="s">
        <v>162</v>
      </c>
      <c r="H147" s="20">
        <v>478.33</v>
      </c>
      <c r="I147" s="21">
        <v>456.37</v>
      </c>
      <c r="J147" s="21">
        <v>434.33</v>
      </c>
      <c r="K147" s="50">
        <f t="shared" si="3"/>
        <v>1369.03</v>
      </c>
      <c r="L147" s="28">
        <v>4.35</v>
      </c>
      <c r="M147" s="28">
        <v>4.35</v>
      </c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7"/>
      <c r="EV147" s="57"/>
      <c r="EW147" s="57"/>
      <c r="EX147" s="57"/>
      <c r="EY147" s="57"/>
      <c r="EZ147" s="57"/>
      <c r="FA147" s="57"/>
      <c r="FB147" s="57"/>
      <c r="FC147" s="57"/>
      <c r="FD147" s="57"/>
      <c r="FE147" s="57"/>
      <c r="FF147" s="57"/>
      <c r="FG147" s="57"/>
      <c r="FH147" s="57"/>
      <c r="FI147" s="57"/>
      <c r="FJ147" s="57"/>
      <c r="FK147" s="57"/>
      <c r="FL147" s="57"/>
      <c r="FM147" s="57"/>
      <c r="FN147" s="57"/>
      <c r="FO147" s="57"/>
      <c r="FP147" s="57"/>
      <c r="FQ147" s="57"/>
      <c r="FR147" s="57"/>
      <c r="FS147" s="57"/>
      <c r="FT147" s="57"/>
      <c r="FU147" s="57"/>
      <c r="FV147" s="57"/>
      <c r="FW147" s="57"/>
      <c r="FX147" s="57"/>
      <c r="FY147" s="57"/>
      <c r="FZ147" s="57"/>
      <c r="GA147" s="57"/>
      <c r="GB147" s="57"/>
      <c r="GC147" s="57"/>
      <c r="GD147" s="57"/>
      <c r="GE147" s="57"/>
      <c r="GF147" s="57"/>
      <c r="GG147" s="57"/>
      <c r="GH147" s="57"/>
      <c r="GI147" s="57"/>
      <c r="GJ147" s="57"/>
      <c r="GK147" s="57"/>
      <c r="GL147" s="57"/>
      <c r="GM147" s="57"/>
      <c r="GN147" s="57"/>
      <c r="GO147" s="57"/>
      <c r="GP147" s="57"/>
      <c r="GQ147" s="57"/>
      <c r="GR147" s="57"/>
      <c r="GS147" s="57"/>
      <c r="GT147" s="57"/>
      <c r="GU147" s="57"/>
      <c r="GV147" s="57"/>
      <c r="GW147" s="57"/>
      <c r="GX147" s="57"/>
    </row>
    <row r="148" spans="1:206" s="1" customFormat="1" ht="43.5" customHeight="1">
      <c r="A148" s="15">
        <v>143</v>
      </c>
      <c r="B148" s="62" t="s">
        <v>163</v>
      </c>
      <c r="C148" s="42">
        <v>290000</v>
      </c>
      <c r="D148" s="26">
        <v>290000</v>
      </c>
      <c r="E148" s="61">
        <v>44196</v>
      </c>
      <c r="F148" s="61">
        <v>45291</v>
      </c>
      <c r="G148" s="19" t="s">
        <v>162</v>
      </c>
      <c r="H148" s="20">
        <v>1036.85</v>
      </c>
      <c r="I148" s="20">
        <v>1071.41</v>
      </c>
      <c r="J148" s="20">
        <v>1036.85</v>
      </c>
      <c r="K148" s="50">
        <f t="shared" si="3"/>
        <v>3145.11</v>
      </c>
      <c r="L148" s="28">
        <v>4.35</v>
      </c>
      <c r="M148" s="28">
        <v>4.35</v>
      </c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7"/>
      <c r="EV148" s="57"/>
      <c r="EW148" s="57"/>
      <c r="EX148" s="57"/>
      <c r="EY148" s="57"/>
      <c r="EZ148" s="57"/>
      <c r="FA148" s="57"/>
      <c r="FB148" s="57"/>
      <c r="FC148" s="57"/>
      <c r="FD148" s="57"/>
      <c r="FE148" s="57"/>
      <c r="FF148" s="57"/>
      <c r="FG148" s="57"/>
      <c r="FH148" s="57"/>
      <c r="FI148" s="57"/>
      <c r="FJ148" s="57"/>
      <c r="FK148" s="57"/>
      <c r="FL148" s="57"/>
      <c r="FM148" s="57"/>
      <c r="FN148" s="57"/>
      <c r="FO148" s="57"/>
      <c r="FP148" s="57"/>
      <c r="FQ148" s="57"/>
      <c r="FR148" s="57"/>
      <c r="FS148" s="57"/>
      <c r="FT148" s="57"/>
      <c r="FU148" s="57"/>
      <c r="FV148" s="57"/>
      <c r="FW148" s="57"/>
      <c r="FX148" s="57"/>
      <c r="FY148" s="57"/>
      <c r="FZ148" s="57"/>
      <c r="GA148" s="57"/>
      <c r="GB148" s="57"/>
      <c r="GC148" s="57"/>
      <c r="GD148" s="57"/>
      <c r="GE148" s="57"/>
      <c r="GF148" s="57"/>
      <c r="GG148" s="57"/>
      <c r="GH148" s="57"/>
      <c r="GI148" s="57"/>
      <c r="GJ148" s="57"/>
      <c r="GK148" s="57"/>
      <c r="GL148" s="57"/>
      <c r="GM148" s="57"/>
      <c r="GN148" s="57"/>
      <c r="GO148" s="57"/>
      <c r="GP148" s="57"/>
      <c r="GQ148" s="57"/>
      <c r="GR148" s="57"/>
      <c r="GS148" s="57"/>
      <c r="GT148" s="57"/>
      <c r="GU148" s="57"/>
      <c r="GV148" s="57"/>
      <c r="GW148" s="57"/>
      <c r="GX148" s="57"/>
    </row>
    <row r="149" spans="1:206" s="1" customFormat="1" ht="43.5" customHeight="1">
      <c r="A149" s="15">
        <v>144</v>
      </c>
      <c r="B149" s="62" t="s">
        <v>164</v>
      </c>
      <c r="C149" s="63">
        <v>200000</v>
      </c>
      <c r="D149" s="26">
        <v>200000</v>
      </c>
      <c r="E149" s="61">
        <v>44196</v>
      </c>
      <c r="F149" s="61">
        <v>45291</v>
      </c>
      <c r="G149" s="19" t="s">
        <v>162</v>
      </c>
      <c r="H149" s="20">
        <v>715.07</v>
      </c>
      <c r="I149" s="20">
        <v>738.9</v>
      </c>
      <c r="J149" s="20">
        <v>715.07</v>
      </c>
      <c r="K149" s="50">
        <f t="shared" si="3"/>
        <v>2169.04</v>
      </c>
      <c r="L149" s="28">
        <v>4.35</v>
      </c>
      <c r="M149" s="28">
        <v>4.35</v>
      </c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  <c r="DT149" s="51"/>
      <c r="DU149" s="51"/>
      <c r="DV149" s="51"/>
      <c r="DW149" s="51"/>
      <c r="DX149" s="51"/>
      <c r="DY149" s="51"/>
      <c r="DZ149" s="51"/>
      <c r="EA149" s="51"/>
      <c r="EB149" s="51"/>
      <c r="EC149" s="51"/>
      <c r="ED149" s="51"/>
      <c r="EE149" s="51"/>
      <c r="EF149" s="51"/>
      <c r="EG149" s="51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7"/>
      <c r="EV149" s="57"/>
      <c r="EW149" s="57"/>
      <c r="EX149" s="57"/>
      <c r="EY149" s="57"/>
      <c r="EZ149" s="57"/>
      <c r="FA149" s="57"/>
      <c r="FB149" s="57"/>
      <c r="FC149" s="57"/>
      <c r="FD149" s="57"/>
      <c r="FE149" s="57"/>
      <c r="FF149" s="57"/>
      <c r="FG149" s="57"/>
      <c r="FH149" s="57"/>
      <c r="FI149" s="57"/>
      <c r="FJ149" s="57"/>
      <c r="FK149" s="57"/>
      <c r="FL149" s="57"/>
      <c r="FM149" s="57"/>
      <c r="FN149" s="57"/>
      <c r="FO149" s="57"/>
      <c r="FP149" s="57"/>
      <c r="FQ149" s="57"/>
      <c r="FR149" s="57"/>
      <c r="FS149" s="57"/>
      <c r="FT149" s="57"/>
      <c r="FU149" s="57"/>
      <c r="FV149" s="57"/>
      <c r="FW149" s="57"/>
      <c r="FX149" s="57"/>
      <c r="FY149" s="57"/>
      <c r="FZ149" s="57"/>
      <c r="GA149" s="57"/>
      <c r="GB149" s="57"/>
      <c r="GC149" s="57"/>
      <c r="GD149" s="57"/>
      <c r="GE149" s="57"/>
      <c r="GF149" s="57"/>
      <c r="GG149" s="57"/>
      <c r="GH149" s="57"/>
      <c r="GI149" s="57"/>
      <c r="GJ149" s="57"/>
      <c r="GK149" s="57"/>
      <c r="GL149" s="57"/>
      <c r="GM149" s="57"/>
      <c r="GN149" s="57"/>
      <c r="GO149" s="57"/>
      <c r="GP149" s="57"/>
      <c r="GQ149" s="57"/>
      <c r="GR149" s="57"/>
      <c r="GS149" s="57"/>
      <c r="GT149" s="57"/>
      <c r="GU149" s="57"/>
      <c r="GV149" s="57"/>
      <c r="GW149" s="57"/>
      <c r="GX149" s="57"/>
    </row>
    <row r="150" spans="1:206" s="2" customFormat="1" ht="43.5" customHeight="1">
      <c r="A150" s="15">
        <v>145</v>
      </c>
      <c r="B150" s="24" t="s">
        <v>165</v>
      </c>
      <c r="C150" s="63">
        <v>200000</v>
      </c>
      <c r="D150" s="26">
        <v>103255.44</v>
      </c>
      <c r="E150" s="40">
        <v>44225</v>
      </c>
      <c r="F150" s="40">
        <v>45320</v>
      </c>
      <c r="G150" s="19" t="s">
        <v>162</v>
      </c>
      <c r="H150" s="20">
        <v>454.22</v>
      </c>
      <c r="I150" s="21">
        <v>434.35</v>
      </c>
      <c r="J150" s="21">
        <v>414.41</v>
      </c>
      <c r="K150" s="50">
        <v>681</v>
      </c>
      <c r="L150" s="28">
        <v>4.35</v>
      </c>
      <c r="M150" s="70">
        <v>2</v>
      </c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  <c r="GF150" s="58"/>
      <c r="GG150" s="58"/>
      <c r="GH150" s="58"/>
      <c r="GI150" s="58"/>
      <c r="GJ150" s="58"/>
      <c r="GK150" s="58"/>
      <c r="GL150" s="58"/>
      <c r="GM150" s="58"/>
      <c r="GN150" s="58"/>
      <c r="GO150" s="58"/>
      <c r="GP150" s="58"/>
      <c r="GQ150" s="58"/>
      <c r="GR150" s="58"/>
      <c r="GS150" s="58"/>
      <c r="GT150" s="58"/>
      <c r="GU150" s="58"/>
      <c r="GV150" s="58"/>
      <c r="GW150" s="58"/>
      <c r="GX150" s="58"/>
    </row>
    <row r="151" spans="1:206" s="2" customFormat="1" ht="43.5" customHeight="1">
      <c r="A151" s="15">
        <v>146</v>
      </c>
      <c r="B151" s="24" t="s">
        <v>166</v>
      </c>
      <c r="C151" s="42">
        <v>300000</v>
      </c>
      <c r="D151" s="26">
        <v>300000</v>
      </c>
      <c r="E151" s="40">
        <v>44225</v>
      </c>
      <c r="F151" s="40">
        <v>45320</v>
      </c>
      <c r="G151" s="19" t="s">
        <v>162</v>
      </c>
      <c r="H151" s="20">
        <v>1108.36</v>
      </c>
      <c r="I151" s="21">
        <v>1072.6</v>
      </c>
      <c r="J151" s="20">
        <v>1108.36</v>
      </c>
      <c r="K151" s="50">
        <f>(H151+I151+J151)*M151/L151</f>
        <v>1512.3310344827587</v>
      </c>
      <c r="L151" s="28">
        <v>4.35</v>
      </c>
      <c r="M151" s="70">
        <v>2</v>
      </c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5"/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5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  <c r="GF151" s="58"/>
      <c r="GG151" s="58"/>
      <c r="GH151" s="58"/>
      <c r="GI151" s="58"/>
      <c r="GJ151" s="58"/>
      <c r="GK151" s="58"/>
      <c r="GL151" s="58"/>
      <c r="GM151" s="58"/>
      <c r="GN151" s="58"/>
      <c r="GO151" s="58"/>
      <c r="GP151" s="58"/>
      <c r="GQ151" s="58"/>
      <c r="GR151" s="58"/>
      <c r="GS151" s="58"/>
      <c r="GT151" s="58"/>
      <c r="GU151" s="58"/>
      <c r="GV151" s="58"/>
      <c r="GW151" s="58"/>
      <c r="GX151" s="58"/>
    </row>
    <row r="152" spans="1:206" s="1" customFormat="1" ht="43.5" customHeight="1">
      <c r="A152" s="15">
        <v>147</v>
      </c>
      <c r="B152" s="24" t="s">
        <v>167</v>
      </c>
      <c r="C152" s="42">
        <v>300000</v>
      </c>
      <c r="D152" s="26">
        <v>300000</v>
      </c>
      <c r="E152" s="40">
        <v>44225</v>
      </c>
      <c r="F152" s="40">
        <v>45320</v>
      </c>
      <c r="G152" s="19" t="s">
        <v>162</v>
      </c>
      <c r="H152" s="20">
        <v>1108.36</v>
      </c>
      <c r="I152" s="21">
        <v>1072.6</v>
      </c>
      <c r="J152" s="20">
        <v>1108.36</v>
      </c>
      <c r="K152" s="50">
        <f aca="true" t="shared" si="4" ref="K152:K183">(H152+I152+J152)*M152/L152</f>
        <v>1512.3310344827587</v>
      </c>
      <c r="L152" s="28">
        <v>4.35</v>
      </c>
      <c r="M152" s="70">
        <v>2</v>
      </c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7"/>
      <c r="EV152" s="57"/>
      <c r="EW152" s="57"/>
      <c r="EX152" s="57"/>
      <c r="EY152" s="57"/>
      <c r="EZ152" s="57"/>
      <c r="FA152" s="57"/>
      <c r="FB152" s="57"/>
      <c r="FC152" s="57"/>
      <c r="FD152" s="57"/>
      <c r="FE152" s="57"/>
      <c r="FF152" s="57"/>
      <c r="FG152" s="57"/>
      <c r="FH152" s="57"/>
      <c r="FI152" s="57"/>
      <c r="FJ152" s="57"/>
      <c r="FK152" s="57"/>
      <c r="FL152" s="57"/>
      <c r="FM152" s="57"/>
      <c r="FN152" s="57"/>
      <c r="FO152" s="57"/>
      <c r="FP152" s="57"/>
      <c r="FQ152" s="57"/>
      <c r="FR152" s="57"/>
      <c r="FS152" s="57"/>
      <c r="FT152" s="57"/>
      <c r="FU152" s="57"/>
      <c r="FV152" s="57"/>
      <c r="FW152" s="57"/>
      <c r="FX152" s="57"/>
      <c r="FY152" s="57"/>
      <c r="FZ152" s="57"/>
      <c r="GA152" s="57"/>
      <c r="GB152" s="57"/>
      <c r="GC152" s="57"/>
      <c r="GD152" s="57"/>
      <c r="GE152" s="57"/>
      <c r="GF152" s="57"/>
      <c r="GG152" s="57"/>
      <c r="GH152" s="57"/>
      <c r="GI152" s="57"/>
      <c r="GJ152" s="57"/>
      <c r="GK152" s="57"/>
      <c r="GL152" s="57"/>
      <c r="GM152" s="57"/>
      <c r="GN152" s="57"/>
      <c r="GO152" s="57"/>
      <c r="GP152" s="57"/>
      <c r="GQ152" s="57"/>
      <c r="GR152" s="57"/>
      <c r="GS152" s="57"/>
      <c r="GT152" s="57"/>
      <c r="GU152" s="57"/>
      <c r="GV152" s="57"/>
      <c r="GW152" s="57"/>
      <c r="GX152" s="57"/>
    </row>
    <row r="153" spans="1:206" s="1" customFormat="1" ht="43.5" customHeight="1">
      <c r="A153" s="15">
        <v>148</v>
      </c>
      <c r="B153" s="24" t="s">
        <v>168</v>
      </c>
      <c r="C153" s="25">
        <v>100000</v>
      </c>
      <c r="D153" s="26">
        <v>100000</v>
      </c>
      <c r="E153" s="40">
        <v>44225</v>
      </c>
      <c r="F153" s="40">
        <v>45320</v>
      </c>
      <c r="G153" s="19" t="s">
        <v>162</v>
      </c>
      <c r="H153" s="20">
        <v>369.45</v>
      </c>
      <c r="I153" s="21">
        <v>357.53</v>
      </c>
      <c r="J153" s="20">
        <v>369.45</v>
      </c>
      <c r="K153" s="50">
        <f t="shared" si="4"/>
        <v>504.1057471264368</v>
      </c>
      <c r="L153" s="28">
        <v>4.35</v>
      </c>
      <c r="M153" s="70">
        <v>2</v>
      </c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  <c r="DT153" s="51"/>
      <c r="DU153" s="51"/>
      <c r="DV153" s="51"/>
      <c r="DW153" s="51"/>
      <c r="DX153" s="51"/>
      <c r="DY153" s="51"/>
      <c r="DZ153" s="51"/>
      <c r="EA153" s="51"/>
      <c r="EB153" s="51"/>
      <c r="EC153" s="51"/>
      <c r="ED153" s="51"/>
      <c r="EE153" s="51"/>
      <c r="EF153" s="51"/>
      <c r="EG153" s="51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7"/>
      <c r="EV153" s="57"/>
      <c r="EW153" s="57"/>
      <c r="EX153" s="57"/>
      <c r="EY153" s="57"/>
      <c r="EZ153" s="57"/>
      <c r="FA153" s="57"/>
      <c r="FB153" s="57"/>
      <c r="FC153" s="57"/>
      <c r="FD153" s="57"/>
      <c r="FE153" s="57"/>
      <c r="FF153" s="57"/>
      <c r="FG153" s="57"/>
      <c r="FH153" s="57"/>
      <c r="FI153" s="57"/>
      <c r="FJ153" s="57"/>
      <c r="FK153" s="57"/>
      <c r="FL153" s="57"/>
      <c r="FM153" s="57"/>
      <c r="FN153" s="57"/>
      <c r="FO153" s="57"/>
      <c r="FP153" s="57"/>
      <c r="FQ153" s="57"/>
      <c r="FR153" s="57"/>
      <c r="FS153" s="57"/>
      <c r="FT153" s="57"/>
      <c r="FU153" s="57"/>
      <c r="FV153" s="57"/>
      <c r="FW153" s="57"/>
      <c r="FX153" s="57"/>
      <c r="FY153" s="57"/>
      <c r="FZ153" s="57"/>
      <c r="GA153" s="57"/>
      <c r="GB153" s="57"/>
      <c r="GC153" s="57"/>
      <c r="GD153" s="57"/>
      <c r="GE153" s="57"/>
      <c r="GF153" s="57"/>
      <c r="GG153" s="57"/>
      <c r="GH153" s="57"/>
      <c r="GI153" s="57"/>
      <c r="GJ153" s="57"/>
      <c r="GK153" s="57"/>
      <c r="GL153" s="57"/>
      <c r="GM153" s="57"/>
      <c r="GN153" s="57"/>
      <c r="GO153" s="57"/>
      <c r="GP153" s="57"/>
      <c r="GQ153" s="57"/>
      <c r="GR153" s="57"/>
      <c r="GS153" s="57"/>
      <c r="GT153" s="57"/>
      <c r="GU153" s="57"/>
      <c r="GV153" s="57"/>
      <c r="GW153" s="57"/>
      <c r="GX153" s="57"/>
    </row>
    <row r="154" spans="1:206" s="1" customFormat="1" ht="43.5" customHeight="1">
      <c r="A154" s="15">
        <v>149</v>
      </c>
      <c r="B154" s="38" t="s">
        <v>169</v>
      </c>
      <c r="C154" s="63">
        <v>200000</v>
      </c>
      <c r="D154" s="26">
        <v>200000</v>
      </c>
      <c r="E154" s="27">
        <v>44228</v>
      </c>
      <c r="F154" s="27">
        <v>45323</v>
      </c>
      <c r="G154" s="19" t="s">
        <v>162</v>
      </c>
      <c r="H154" s="20">
        <v>738.9</v>
      </c>
      <c r="I154" s="21">
        <v>715.07</v>
      </c>
      <c r="J154" s="20">
        <v>738.9</v>
      </c>
      <c r="K154" s="50">
        <f t="shared" si="4"/>
        <v>1008.216091954023</v>
      </c>
      <c r="L154" s="28">
        <v>4.35</v>
      </c>
      <c r="M154" s="70">
        <v>2</v>
      </c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7"/>
      <c r="EV154" s="57"/>
      <c r="EW154" s="57"/>
      <c r="EX154" s="57"/>
      <c r="EY154" s="57"/>
      <c r="EZ154" s="57"/>
      <c r="FA154" s="57"/>
      <c r="FB154" s="57"/>
      <c r="FC154" s="57"/>
      <c r="FD154" s="57"/>
      <c r="FE154" s="57"/>
      <c r="FF154" s="57"/>
      <c r="FG154" s="57"/>
      <c r="FH154" s="57"/>
      <c r="FI154" s="57"/>
      <c r="FJ154" s="57"/>
      <c r="FK154" s="57"/>
      <c r="FL154" s="57"/>
      <c r="FM154" s="57"/>
      <c r="FN154" s="57"/>
      <c r="FO154" s="57"/>
      <c r="FP154" s="57"/>
      <c r="FQ154" s="57"/>
      <c r="FR154" s="57"/>
      <c r="FS154" s="57"/>
      <c r="FT154" s="57"/>
      <c r="FU154" s="57"/>
      <c r="FV154" s="57"/>
      <c r="FW154" s="57"/>
      <c r="FX154" s="57"/>
      <c r="FY154" s="57"/>
      <c r="FZ154" s="57"/>
      <c r="GA154" s="57"/>
      <c r="GB154" s="57"/>
      <c r="GC154" s="57"/>
      <c r="GD154" s="57"/>
      <c r="GE154" s="57"/>
      <c r="GF154" s="57"/>
      <c r="GG154" s="57"/>
      <c r="GH154" s="57"/>
      <c r="GI154" s="57"/>
      <c r="GJ154" s="57"/>
      <c r="GK154" s="57"/>
      <c r="GL154" s="57"/>
      <c r="GM154" s="57"/>
      <c r="GN154" s="57"/>
      <c r="GO154" s="57"/>
      <c r="GP154" s="57"/>
      <c r="GQ154" s="57"/>
      <c r="GR154" s="57"/>
      <c r="GS154" s="57"/>
      <c r="GT154" s="57"/>
      <c r="GU154" s="57"/>
      <c r="GV154" s="57"/>
      <c r="GW154" s="57"/>
      <c r="GX154" s="57"/>
    </row>
    <row r="155" spans="1:206" s="1" customFormat="1" ht="43.5" customHeight="1">
      <c r="A155" s="15">
        <v>150</v>
      </c>
      <c r="B155" s="38" t="s">
        <v>170</v>
      </c>
      <c r="C155" s="42">
        <v>300000</v>
      </c>
      <c r="D155" s="26">
        <v>300000</v>
      </c>
      <c r="E155" s="27">
        <v>44231</v>
      </c>
      <c r="F155" s="27">
        <v>45326</v>
      </c>
      <c r="G155" s="19" t="s">
        <v>162</v>
      </c>
      <c r="H155" s="20">
        <v>1108.36</v>
      </c>
      <c r="I155" s="21">
        <v>1072.6</v>
      </c>
      <c r="J155" s="20">
        <v>1108.36</v>
      </c>
      <c r="K155" s="50">
        <f t="shared" si="4"/>
        <v>1512.3310344827587</v>
      </c>
      <c r="L155" s="28">
        <v>4.35</v>
      </c>
      <c r="M155" s="70">
        <v>2</v>
      </c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1"/>
      <c r="DV155" s="51"/>
      <c r="DW155" s="51"/>
      <c r="DX155" s="51"/>
      <c r="DY155" s="51"/>
      <c r="DZ155" s="51"/>
      <c r="EA155" s="51"/>
      <c r="EB155" s="51"/>
      <c r="EC155" s="51"/>
      <c r="ED155" s="51"/>
      <c r="EE155" s="51"/>
      <c r="EF155" s="51"/>
      <c r="EG155" s="51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7"/>
      <c r="EV155" s="57"/>
      <c r="EW155" s="57"/>
      <c r="EX155" s="57"/>
      <c r="EY155" s="57"/>
      <c r="EZ155" s="57"/>
      <c r="FA155" s="57"/>
      <c r="FB155" s="57"/>
      <c r="FC155" s="57"/>
      <c r="FD155" s="57"/>
      <c r="FE155" s="57"/>
      <c r="FF155" s="57"/>
      <c r="FG155" s="57"/>
      <c r="FH155" s="57"/>
      <c r="FI155" s="57"/>
      <c r="FJ155" s="57"/>
      <c r="FK155" s="57"/>
      <c r="FL155" s="57"/>
      <c r="FM155" s="57"/>
      <c r="FN155" s="57"/>
      <c r="FO155" s="57"/>
      <c r="FP155" s="57"/>
      <c r="FQ155" s="57"/>
      <c r="FR155" s="57"/>
      <c r="FS155" s="57"/>
      <c r="FT155" s="57"/>
      <c r="FU155" s="57"/>
      <c r="FV155" s="57"/>
      <c r="FW155" s="57"/>
      <c r="FX155" s="57"/>
      <c r="FY155" s="57"/>
      <c r="FZ155" s="57"/>
      <c r="GA155" s="57"/>
      <c r="GB155" s="57"/>
      <c r="GC155" s="57"/>
      <c r="GD155" s="57"/>
      <c r="GE155" s="57"/>
      <c r="GF155" s="57"/>
      <c r="GG155" s="57"/>
      <c r="GH155" s="57"/>
      <c r="GI155" s="57"/>
      <c r="GJ155" s="57"/>
      <c r="GK155" s="57"/>
      <c r="GL155" s="57"/>
      <c r="GM155" s="57"/>
      <c r="GN155" s="57"/>
      <c r="GO155" s="57"/>
      <c r="GP155" s="57"/>
      <c r="GQ155" s="57"/>
      <c r="GR155" s="57"/>
      <c r="GS155" s="57"/>
      <c r="GT155" s="57"/>
      <c r="GU155" s="57"/>
      <c r="GV155" s="57"/>
      <c r="GW155" s="57"/>
      <c r="GX155" s="57"/>
    </row>
    <row r="156" spans="1:206" s="1" customFormat="1" ht="43.5" customHeight="1">
      <c r="A156" s="15">
        <v>151</v>
      </c>
      <c r="B156" s="38" t="s">
        <v>171</v>
      </c>
      <c r="C156" s="42">
        <v>300000</v>
      </c>
      <c r="D156" s="26">
        <v>300000</v>
      </c>
      <c r="E156" s="27">
        <v>44251</v>
      </c>
      <c r="F156" s="27">
        <v>45346</v>
      </c>
      <c r="G156" s="19" t="s">
        <v>162</v>
      </c>
      <c r="H156" s="20">
        <v>1108.36</v>
      </c>
      <c r="I156" s="21">
        <v>1072.6</v>
      </c>
      <c r="J156" s="20">
        <v>1108.36</v>
      </c>
      <c r="K156" s="50">
        <f t="shared" si="4"/>
        <v>1512.3310344827587</v>
      </c>
      <c r="L156" s="28">
        <v>4.35</v>
      </c>
      <c r="M156" s="70">
        <v>2</v>
      </c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7"/>
      <c r="EV156" s="57"/>
      <c r="EW156" s="57"/>
      <c r="EX156" s="57"/>
      <c r="EY156" s="57"/>
      <c r="EZ156" s="57"/>
      <c r="FA156" s="57"/>
      <c r="FB156" s="57"/>
      <c r="FC156" s="57"/>
      <c r="FD156" s="57"/>
      <c r="FE156" s="57"/>
      <c r="FF156" s="57"/>
      <c r="FG156" s="57"/>
      <c r="FH156" s="57"/>
      <c r="FI156" s="57"/>
      <c r="FJ156" s="57"/>
      <c r="FK156" s="57"/>
      <c r="FL156" s="57"/>
      <c r="FM156" s="57"/>
      <c r="FN156" s="57"/>
      <c r="FO156" s="57"/>
      <c r="FP156" s="57"/>
      <c r="FQ156" s="57"/>
      <c r="FR156" s="57"/>
      <c r="FS156" s="57"/>
      <c r="FT156" s="57"/>
      <c r="FU156" s="57"/>
      <c r="FV156" s="57"/>
      <c r="FW156" s="57"/>
      <c r="FX156" s="57"/>
      <c r="FY156" s="57"/>
      <c r="FZ156" s="57"/>
      <c r="GA156" s="57"/>
      <c r="GB156" s="57"/>
      <c r="GC156" s="57"/>
      <c r="GD156" s="57"/>
      <c r="GE156" s="57"/>
      <c r="GF156" s="57"/>
      <c r="GG156" s="57"/>
      <c r="GH156" s="57"/>
      <c r="GI156" s="57"/>
      <c r="GJ156" s="57"/>
      <c r="GK156" s="57"/>
      <c r="GL156" s="57"/>
      <c r="GM156" s="57"/>
      <c r="GN156" s="57"/>
      <c r="GO156" s="57"/>
      <c r="GP156" s="57"/>
      <c r="GQ156" s="57"/>
      <c r="GR156" s="57"/>
      <c r="GS156" s="57"/>
      <c r="GT156" s="57"/>
      <c r="GU156" s="57"/>
      <c r="GV156" s="57"/>
      <c r="GW156" s="57"/>
      <c r="GX156" s="57"/>
    </row>
    <row r="157" spans="1:206" s="1" customFormat="1" ht="43.5" customHeight="1">
      <c r="A157" s="15">
        <v>152</v>
      </c>
      <c r="B157" s="38" t="s">
        <v>172</v>
      </c>
      <c r="C157" s="63">
        <v>200000</v>
      </c>
      <c r="D157" s="26">
        <v>200000</v>
      </c>
      <c r="E157" s="27">
        <v>44253</v>
      </c>
      <c r="F157" s="27">
        <v>45348</v>
      </c>
      <c r="G157" s="19" t="s">
        <v>162</v>
      </c>
      <c r="H157" s="20">
        <v>738.9</v>
      </c>
      <c r="I157" s="21">
        <v>715.07</v>
      </c>
      <c r="J157" s="20">
        <v>738.9</v>
      </c>
      <c r="K157" s="50">
        <f t="shared" si="4"/>
        <v>1008.216091954023</v>
      </c>
      <c r="L157" s="28">
        <v>4.35</v>
      </c>
      <c r="M157" s="70">
        <v>2</v>
      </c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7"/>
      <c r="EV157" s="57"/>
      <c r="EW157" s="57"/>
      <c r="EX157" s="57"/>
      <c r="EY157" s="57"/>
      <c r="EZ157" s="57"/>
      <c r="FA157" s="57"/>
      <c r="FB157" s="57"/>
      <c r="FC157" s="57"/>
      <c r="FD157" s="57"/>
      <c r="FE157" s="57"/>
      <c r="FF157" s="57"/>
      <c r="FG157" s="57"/>
      <c r="FH157" s="57"/>
      <c r="FI157" s="57"/>
      <c r="FJ157" s="57"/>
      <c r="FK157" s="57"/>
      <c r="FL157" s="57"/>
      <c r="FM157" s="57"/>
      <c r="FN157" s="57"/>
      <c r="FO157" s="57"/>
      <c r="FP157" s="57"/>
      <c r="FQ157" s="57"/>
      <c r="FR157" s="57"/>
      <c r="FS157" s="57"/>
      <c r="FT157" s="57"/>
      <c r="FU157" s="57"/>
      <c r="FV157" s="57"/>
      <c r="FW157" s="57"/>
      <c r="FX157" s="57"/>
      <c r="FY157" s="57"/>
      <c r="FZ157" s="57"/>
      <c r="GA157" s="57"/>
      <c r="GB157" s="57"/>
      <c r="GC157" s="57"/>
      <c r="GD157" s="57"/>
      <c r="GE157" s="57"/>
      <c r="GF157" s="57"/>
      <c r="GG157" s="57"/>
      <c r="GH157" s="57"/>
      <c r="GI157" s="57"/>
      <c r="GJ157" s="57"/>
      <c r="GK157" s="57"/>
      <c r="GL157" s="57"/>
      <c r="GM157" s="57"/>
      <c r="GN157" s="57"/>
      <c r="GO157" s="57"/>
      <c r="GP157" s="57"/>
      <c r="GQ157" s="57"/>
      <c r="GR157" s="57"/>
      <c r="GS157" s="57"/>
      <c r="GT157" s="57"/>
      <c r="GU157" s="57"/>
      <c r="GV157" s="57"/>
      <c r="GW157" s="57"/>
      <c r="GX157" s="57"/>
    </row>
    <row r="158" spans="1:206" s="1" customFormat="1" ht="43.5" customHeight="1">
      <c r="A158" s="15">
        <v>153</v>
      </c>
      <c r="B158" s="62" t="s">
        <v>173</v>
      </c>
      <c r="C158" s="63">
        <v>200000</v>
      </c>
      <c r="D158" s="26">
        <v>200000</v>
      </c>
      <c r="E158" s="61">
        <v>44266</v>
      </c>
      <c r="F158" s="61">
        <v>45362</v>
      </c>
      <c r="G158" s="19" t="s">
        <v>162</v>
      </c>
      <c r="H158" s="20">
        <v>738.9</v>
      </c>
      <c r="I158" s="21">
        <v>715.07</v>
      </c>
      <c r="J158" s="20">
        <v>738.9</v>
      </c>
      <c r="K158" s="50">
        <f t="shared" si="4"/>
        <v>1008.216091954023</v>
      </c>
      <c r="L158" s="28">
        <v>4.35</v>
      </c>
      <c r="M158" s="70">
        <v>2</v>
      </c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7"/>
      <c r="EV158" s="57"/>
      <c r="EW158" s="57"/>
      <c r="EX158" s="57"/>
      <c r="EY158" s="57"/>
      <c r="EZ158" s="57"/>
      <c r="FA158" s="57"/>
      <c r="FB158" s="57"/>
      <c r="FC158" s="57"/>
      <c r="FD158" s="57"/>
      <c r="FE158" s="57"/>
      <c r="FF158" s="57"/>
      <c r="FG158" s="57"/>
      <c r="FH158" s="57"/>
      <c r="FI158" s="57"/>
      <c r="FJ158" s="57"/>
      <c r="FK158" s="57"/>
      <c r="FL158" s="57"/>
      <c r="FM158" s="57"/>
      <c r="FN158" s="57"/>
      <c r="FO158" s="57"/>
      <c r="FP158" s="57"/>
      <c r="FQ158" s="57"/>
      <c r="FR158" s="57"/>
      <c r="FS158" s="57"/>
      <c r="FT158" s="57"/>
      <c r="FU158" s="57"/>
      <c r="FV158" s="57"/>
      <c r="FW158" s="57"/>
      <c r="FX158" s="57"/>
      <c r="FY158" s="57"/>
      <c r="FZ158" s="57"/>
      <c r="GA158" s="57"/>
      <c r="GB158" s="57"/>
      <c r="GC158" s="57"/>
      <c r="GD158" s="57"/>
      <c r="GE158" s="57"/>
      <c r="GF158" s="57"/>
      <c r="GG158" s="57"/>
      <c r="GH158" s="57"/>
      <c r="GI158" s="57"/>
      <c r="GJ158" s="57"/>
      <c r="GK158" s="57"/>
      <c r="GL158" s="57"/>
      <c r="GM158" s="57"/>
      <c r="GN158" s="57"/>
      <c r="GO158" s="57"/>
      <c r="GP158" s="57"/>
      <c r="GQ158" s="57"/>
      <c r="GR158" s="57"/>
      <c r="GS158" s="57"/>
      <c r="GT158" s="57"/>
      <c r="GU158" s="57"/>
      <c r="GV158" s="57"/>
      <c r="GW158" s="57"/>
      <c r="GX158" s="57"/>
    </row>
    <row r="159" spans="1:206" s="1" customFormat="1" ht="43.5" customHeight="1">
      <c r="A159" s="15">
        <v>154</v>
      </c>
      <c r="B159" s="62" t="s">
        <v>174</v>
      </c>
      <c r="C159" s="63">
        <v>200000</v>
      </c>
      <c r="D159" s="26">
        <v>200000</v>
      </c>
      <c r="E159" s="61">
        <v>44267</v>
      </c>
      <c r="F159" s="61">
        <v>45363</v>
      </c>
      <c r="G159" s="19" t="s">
        <v>162</v>
      </c>
      <c r="H159" s="20">
        <v>738.9</v>
      </c>
      <c r="I159" s="21">
        <v>715.07</v>
      </c>
      <c r="J159" s="20">
        <v>738.9</v>
      </c>
      <c r="K159" s="50">
        <f t="shared" si="4"/>
        <v>1008.216091954023</v>
      </c>
      <c r="L159" s="28">
        <v>4.35</v>
      </c>
      <c r="M159" s="70">
        <v>2</v>
      </c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7"/>
      <c r="EV159" s="57"/>
      <c r="EW159" s="57"/>
      <c r="EX159" s="57"/>
      <c r="EY159" s="57"/>
      <c r="EZ159" s="57"/>
      <c r="FA159" s="57"/>
      <c r="FB159" s="57"/>
      <c r="FC159" s="57"/>
      <c r="FD159" s="57"/>
      <c r="FE159" s="57"/>
      <c r="FF159" s="57"/>
      <c r="FG159" s="57"/>
      <c r="FH159" s="57"/>
      <c r="FI159" s="57"/>
      <c r="FJ159" s="57"/>
      <c r="FK159" s="57"/>
      <c r="FL159" s="57"/>
      <c r="FM159" s="57"/>
      <c r="FN159" s="57"/>
      <c r="FO159" s="57"/>
      <c r="FP159" s="57"/>
      <c r="FQ159" s="57"/>
      <c r="FR159" s="57"/>
      <c r="FS159" s="57"/>
      <c r="FT159" s="57"/>
      <c r="FU159" s="57"/>
      <c r="FV159" s="57"/>
      <c r="FW159" s="57"/>
      <c r="FX159" s="57"/>
      <c r="FY159" s="57"/>
      <c r="FZ159" s="57"/>
      <c r="GA159" s="57"/>
      <c r="GB159" s="57"/>
      <c r="GC159" s="57"/>
      <c r="GD159" s="57"/>
      <c r="GE159" s="57"/>
      <c r="GF159" s="57"/>
      <c r="GG159" s="57"/>
      <c r="GH159" s="57"/>
      <c r="GI159" s="57"/>
      <c r="GJ159" s="57"/>
      <c r="GK159" s="57"/>
      <c r="GL159" s="57"/>
      <c r="GM159" s="57"/>
      <c r="GN159" s="57"/>
      <c r="GO159" s="57"/>
      <c r="GP159" s="57"/>
      <c r="GQ159" s="57"/>
      <c r="GR159" s="57"/>
      <c r="GS159" s="57"/>
      <c r="GT159" s="57"/>
      <c r="GU159" s="57"/>
      <c r="GV159" s="57"/>
      <c r="GW159" s="57"/>
      <c r="GX159" s="57"/>
    </row>
    <row r="160" spans="1:206" s="1" customFormat="1" ht="43.5" customHeight="1">
      <c r="A160" s="15">
        <v>155</v>
      </c>
      <c r="B160" s="62" t="s">
        <v>175</v>
      </c>
      <c r="C160" s="63">
        <v>200000</v>
      </c>
      <c r="D160" s="26">
        <v>200000</v>
      </c>
      <c r="E160" s="61">
        <v>44267</v>
      </c>
      <c r="F160" s="61">
        <v>45363</v>
      </c>
      <c r="G160" s="19" t="s">
        <v>162</v>
      </c>
      <c r="H160" s="20">
        <v>738.9</v>
      </c>
      <c r="I160" s="21">
        <v>715.07</v>
      </c>
      <c r="J160" s="20">
        <v>738.9</v>
      </c>
      <c r="K160" s="50">
        <f t="shared" si="4"/>
        <v>1008.216091954023</v>
      </c>
      <c r="L160" s="28">
        <v>4.35</v>
      </c>
      <c r="M160" s="70">
        <v>2</v>
      </c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7"/>
      <c r="EV160" s="57"/>
      <c r="EW160" s="57"/>
      <c r="EX160" s="57"/>
      <c r="EY160" s="57"/>
      <c r="EZ160" s="57"/>
      <c r="FA160" s="57"/>
      <c r="FB160" s="57"/>
      <c r="FC160" s="57"/>
      <c r="FD160" s="57"/>
      <c r="FE160" s="57"/>
      <c r="FF160" s="57"/>
      <c r="FG160" s="57"/>
      <c r="FH160" s="57"/>
      <c r="FI160" s="57"/>
      <c r="FJ160" s="57"/>
      <c r="FK160" s="57"/>
      <c r="FL160" s="57"/>
      <c r="FM160" s="57"/>
      <c r="FN160" s="57"/>
      <c r="FO160" s="57"/>
      <c r="FP160" s="57"/>
      <c r="FQ160" s="57"/>
      <c r="FR160" s="57"/>
      <c r="FS160" s="57"/>
      <c r="FT160" s="57"/>
      <c r="FU160" s="57"/>
      <c r="FV160" s="57"/>
      <c r="FW160" s="57"/>
      <c r="FX160" s="57"/>
      <c r="FY160" s="57"/>
      <c r="FZ160" s="57"/>
      <c r="GA160" s="57"/>
      <c r="GB160" s="57"/>
      <c r="GC160" s="57"/>
      <c r="GD160" s="57"/>
      <c r="GE160" s="57"/>
      <c r="GF160" s="57"/>
      <c r="GG160" s="57"/>
      <c r="GH160" s="57"/>
      <c r="GI160" s="57"/>
      <c r="GJ160" s="57"/>
      <c r="GK160" s="57"/>
      <c r="GL160" s="57"/>
      <c r="GM160" s="57"/>
      <c r="GN160" s="57"/>
      <c r="GO160" s="57"/>
      <c r="GP160" s="57"/>
      <c r="GQ160" s="57"/>
      <c r="GR160" s="57"/>
      <c r="GS160" s="57"/>
      <c r="GT160" s="57"/>
      <c r="GU160" s="57"/>
      <c r="GV160" s="57"/>
      <c r="GW160" s="57"/>
      <c r="GX160" s="57"/>
    </row>
    <row r="161" spans="1:206" s="1" customFormat="1" ht="43.5" customHeight="1">
      <c r="A161" s="15">
        <v>156</v>
      </c>
      <c r="B161" s="62" t="s">
        <v>176</v>
      </c>
      <c r="C161" s="42">
        <v>300000</v>
      </c>
      <c r="D161" s="26">
        <v>300000</v>
      </c>
      <c r="E161" s="61">
        <v>44271</v>
      </c>
      <c r="F161" s="61">
        <v>45367</v>
      </c>
      <c r="G161" s="19" t="s">
        <v>162</v>
      </c>
      <c r="H161" s="20">
        <v>1108.36</v>
      </c>
      <c r="I161" s="21">
        <v>1072.6</v>
      </c>
      <c r="J161" s="20">
        <v>1108.36</v>
      </c>
      <c r="K161" s="50">
        <f t="shared" si="4"/>
        <v>1512.3310344827587</v>
      </c>
      <c r="L161" s="28">
        <v>4.35</v>
      </c>
      <c r="M161" s="70">
        <v>2</v>
      </c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7"/>
      <c r="EV161" s="57"/>
      <c r="EW161" s="57"/>
      <c r="EX161" s="57"/>
      <c r="EY161" s="57"/>
      <c r="EZ161" s="57"/>
      <c r="FA161" s="57"/>
      <c r="FB161" s="57"/>
      <c r="FC161" s="57"/>
      <c r="FD161" s="57"/>
      <c r="FE161" s="57"/>
      <c r="FF161" s="57"/>
      <c r="FG161" s="57"/>
      <c r="FH161" s="57"/>
      <c r="FI161" s="57"/>
      <c r="FJ161" s="57"/>
      <c r="FK161" s="57"/>
      <c r="FL161" s="57"/>
      <c r="FM161" s="57"/>
      <c r="FN161" s="57"/>
      <c r="FO161" s="57"/>
      <c r="FP161" s="57"/>
      <c r="FQ161" s="57"/>
      <c r="FR161" s="57"/>
      <c r="FS161" s="57"/>
      <c r="FT161" s="57"/>
      <c r="FU161" s="57"/>
      <c r="FV161" s="57"/>
      <c r="FW161" s="57"/>
      <c r="FX161" s="57"/>
      <c r="FY161" s="57"/>
      <c r="FZ161" s="57"/>
      <c r="GA161" s="57"/>
      <c r="GB161" s="57"/>
      <c r="GC161" s="57"/>
      <c r="GD161" s="57"/>
      <c r="GE161" s="57"/>
      <c r="GF161" s="57"/>
      <c r="GG161" s="57"/>
      <c r="GH161" s="57"/>
      <c r="GI161" s="57"/>
      <c r="GJ161" s="57"/>
      <c r="GK161" s="57"/>
      <c r="GL161" s="57"/>
      <c r="GM161" s="57"/>
      <c r="GN161" s="57"/>
      <c r="GO161" s="57"/>
      <c r="GP161" s="57"/>
      <c r="GQ161" s="57"/>
      <c r="GR161" s="57"/>
      <c r="GS161" s="57"/>
      <c r="GT161" s="57"/>
      <c r="GU161" s="57"/>
      <c r="GV161" s="57"/>
      <c r="GW161" s="57"/>
      <c r="GX161" s="57"/>
    </row>
    <row r="162" spans="1:206" s="1" customFormat="1" ht="43.5" customHeight="1">
      <c r="A162" s="15">
        <v>157</v>
      </c>
      <c r="B162" s="62" t="s">
        <v>177</v>
      </c>
      <c r="C162" s="63">
        <v>100000</v>
      </c>
      <c r="D162" s="26">
        <v>100000</v>
      </c>
      <c r="E162" s="61">
        <v>44272</v>
      </c>
      <c r="F162" s="61">
        <v>45368</v>
      </c>
      <c r="G162" s="19" t="s">
        <v>162</v>
      </c>
      <c r="H162" s="20">
        <v>369.45</v>
      </c>
      <c r="I162" s="21">
        <v>357.53</v>
      </c>
      <c r="J162" s="20">
        <v>369.45</v>
      </c>
      <c r="K162" s="50">
        <f t="shared" si="4"/>
        <v>504.1057471264368</v>
      </c>
      <c r="L162" s="28">
        <v>4.35</v>
      </c>
      <c r="M162" s="70">
        <v>2</v>
      </c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  <c r="DT162" s="51"/>
      <c r="DU162" s="51"/>
      <c r="DV162" s="51"/>
      <c r="DW162" s="51"/>
      <c r="DX162" s="51"/>
      <c r="DY162" s="51"/>
      <c r="DZ162" s="51"/>
      <c r="EA162" s="51"/>
      <c r="EB162" s="51"/>
      <c r="EC162" s="51"/>
      <c r="ED162" s="51"/>
      <c r="EE162" s="51"/>
      <c r="EF162" s="51"/>
      <c r="EG162" s="51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7"/>
      <c r="EV162" s="57"/>
      <c r="EW162" s="57"/>
      <c r="EX162" s="57"/>
      <c r="EY162" s="57"/>
      <c r="EZ162" s="57"/>
      <c r="FA162" s="57"/>
      <c r="FB162" s="57"/>
      <c r="FC162" s="57"/>
      <c r="FD162" s="57"/>
      <c r="FE162" s="57"/>
      <c r="FF162" s="57"/>
      <c r="FG162" s="57"/>
      <c r="FH162" s="57"/>
      <c r="FI162" s="57"/>
      <c r="FJ162" s="57"/>
      <c r="FK162" s="57"/>
      <c r="FL162" s="57"/>
      <c r="FM162" s="57"/>
      <c r="FN162" s="57"/>
      <c r="FO162" s="57"/>
      <c r="FP162" s="57"/>
      <c r="FQ162" s="57"/>
      <c r="FR162" s="57"/>
      <c r="FS162" s="57"/>
      <c r="FT162" s="57"/>
      <c r="FU162" s="57"/>
      <c r="FV162" s="57"/>
      <c r="FW162" s="57"/>
      <c r="FX162" s="57"/>
      <c r="FY162" s="57"/>
      <c r="FZ162" s="57"/>
      <c r="GA162" s="57"/>
      <c r="GB162" s="57"/>
      <c r="GC162" s="57"/>
      <c r="GD162" s="57"/>
      <c r="GE162" s="57"/>
      <c r="GF162" s="57"/>
      <c r="GG162" s="57"/>
      <c r="GH162" s="57"/>
      <c r="GI162" s="57"/>
      <c r="GJ162" s="57"/>
      <c r="GK162" s="57"/>
      <c r="GL162" s="57"/>
      <c r="GM162" s="57"/>
      <c r="GN162" s="57"/>
      <c r="GO162" s="57"/>
      <c r="GP162" s="57"/>
      <c r="GQ162" s="57"/>
      <c r="GR162" s="57"/>
      <c r="GS162" s="57"/>
      <c r="GT162" s="57"/>
      <c r="GU162" s="57"/>
      <c r="GV162" s="57"/>
      <c r="GW162" s="57"/>
      <c r="GX162" s="57"/>
    </row>
    <row r="163" spans="1:206" s="1" customFormat="1" ht="43.5" customHeight="1">
      <c r="A163" s="15">
        <v>158</v>
      </c>
      <c r="B163" s="62" t="s">
        <v>178</v>
      </c>
      <c r="C163" s="42">
        <v>150000</v>
      </c>
      <c r="D163" s="26">
        <v>150000</v>
      </c>
      <c r="E163" s="61">
        <v>44272</v>
      </c>
      <c r="F163" s="61">
        <v>45368</v>
      </c>
      <c r="G163" s="19" t="s">
        <v>162</v>
      </c>
      <c r="H163" s="20">
        <v>554.18</v>
      </c>
      <c r="I163" s="21">
        <v>536.3</v>
      </c>
      <c r="J163" s="20">
        <v>554.18</v>
      </c>
      <c r="K163" s="50">
        <f t="shared" si="4"/>
        <v>756.1655172413793</v>
      </c>
      <c r="L163" s="28">
        <v>4.35</v>
      </c>
      <c r="M163" s="70">
        <v>2</v>
      </c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  <c r="DT163" s="51"/>
      <c r="DU163" s="51"/>
      <c r="DV163" s="51"/>
      <c r="DW163" s="51"/>
      <c r="DX163" s="51"/>
      <c r="DY163" s="51"/>
      <c r="DZ163" s="51"/>
      <c r="EA163" s="51"/>
      <c r="EB163" s="51"/>
      <c r="EC163" s="51"/>
      <c r="ED163" s="51"/>
      <c r="EE163" s="51"/>
      <c r="EF163" s="51"/>
      <c r="EG163" s="51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7"/>
      <c r="EV163" s="57"/>
      <c r="EW163" s="57"/>
      <c r="EX163" s="57"/>
      <c r="EY163" s="57"/>
      <c r="EZ163" s="57"/>
      <c r="FA163" s="57"/>
      <c r="FB163" s="57"/>
      <c r="FC163" s="57"/>
      <c r="FD163" s="57"/>
      <c r="FE163" s="57"/>
      <c r="FF163" s="57"/>
      <c r="FG163" s="57"/>
      <c r="FH163" s="57"/>
      <c r="FI163" s="57"/>
      <c r="FJ163" s="57"/>
      <c r="FK163" s="57"/>
      <c r="FL163" s="57"/>
      <c r="FM163" s="57"/>
      <c r="FN163" s="57"/>
      <c r="FO163" s="57"/>
      <c r="FP163" s="57"/>
      <c r="FQ163" s="57"/>
      <c r="FR163" s="57"/>
      <c r="FS163" s="57"/>
      <c r="FT163" s="57"/>
      <c r="FU163" s="57"/>
      <c r="FV163" s="57"/>
      <c r="FW163" s="57"/>
      <c r="FX163" s="57"/>
      <c r="FY163" s="57"/>
      <c r="FZ163" s="57"/>
      <c r="GA163" s="57"/>
      <c r="GB163" s="57"/>
      <c r="GC163" s="57"/>
      <c r="GD163" s="57"/>
      <c r="GE163" s="57"/>
      <c r="GF163" s="57"/>
      <c r="GG163" s="57"/>
      <c r="GH163" s="57"/>
      <c r="GI163" s="57"/>
      <c r="GJ163" s="57"/>
      <c r="GK163" s="57"/>
      <c r="GL163" s="57"/>
      <c r="GM163" s="57"/>
      <c r="GN163" s="57"/>
      <c r="GO163" s="57"/>
      <c r="GP163" s="57"/>
      <c r="GQ163" s="57"/>
      <c r="GR163" s="57"/>
      <c r="GS163" s="57"/>
      <c r="GT163" s="57"/>
      <c r="GU163" s="57"/>
      <c r="GV163" s="57"/>
      <c r="GW163" s="57"/>
      <c r="GX163" s="57"/>
    </row>
    <row r="164" spans="1:206" s="1" customFormat="1" ht="43.5" customHeight="1">
      <c r="A164" s="15">
        <v>159</v>
      </c>
      <c r="B164" s="62" t="s">
        <v>179</v>
      </c>
      <c r="C164" s="63">
        <v>100000</v>
      </c>
      <c r="D164" s="26">
        <v>68103.12</v>
      </c>
      <c r="E164" s="61">
        <v>44273</v>
      </c>
      <c r="F164" s="61">
        <v>45369</v>
      </c>
      <c r="G164" s="19" t="s">
        <v>162</v>
      </c>
      <c r="H164" s="20">
        <v>246.87</v>
      </c>
      <c r="I164" s="71">
        <v>237.01</v>
      </c>
      <c r="J164" s="71">
        <v>227.11</v>
      </c>
      <c r="K164" s="50">
        <f t="shared" si="4"/>
        <v>326.89195402298856</v>
      </c>
      <c r="L164" s="28">
        <v>4.35</v>
      </c>
      <c r="M164" s="70">
        <v>2</v>
      </c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  <c r="DR164" s="51"/>
      <c r="DS164" s="51"/>
      <c r="DT164" s="51"/>
      <c r="DU164" s="51"/>
      <c r="DV164" s="51"/>
      <c r="DW164" s="51"/>
      <c r="DX164" s="51"/>
      <c r="DY164" s="51"/>
      <c r="DZ164" s="51"/>
      <c r="EA164" s="51"/>
      <c r="EB164" s="51"/>
      <c r="EC164" s="51"/>
      <c r="ED164" s="51"/>
      <c r="EE164" s="51"/>
      <c r="EF164" s="51"/>
      <c r="EG164" s="51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7"/>
      <c r="EV164" s="57"/>
      <c r="EW164" s="57"/>
      <c r="EX164" s="57"/>
      <c r="EY164" s="57"/>
      <c r="EZ164" s="57"/>
      <c r="FA164" s="57"/>
      <c r="FB164" s="57"/>
      <c r="FC164" s="57"/>
      <c r="FD164" s="57"/>
      <c r="FE164" s="57"/>
      <c r="FF164" s="57"/>
      <c r="FG164" s="57"/>
      <c r="FH164" s="57"/>
      <c r="FI164" s="57"/>
      <c r="FJ164" s="57"/>
      <c r="FK164" s="57"/>
      <c r="FL164" s="57"/>
      <c r="FM164" s="57"/>
      <c r="FN164" s="57"/>
      <c r="FO164" s="57"/>
      <c r="FP164" s="57"/>
      <c r="FQ164" s="57"/>
      <c r="FR164" s="57"/>
      <c r="FS164" s="57"/>
      <c r="FT164" s="57"/>
      <c r="FU164" s="57"/>
      <c r="FV164" s="57"/>
      <c r="FW164" s="57"/>
      <c r="FX164" s="57"/>
      <c r="FY164" s="57"/>
      <c r="FZ164" s="57"/>
      <c r="GA164" s="57"/>
      <c r="GB164" s="57"/>
      <c r="GC164" s="57"/>
      <c r="GD164" s="57"/>
      <c r="GE164" s="57"/>
      <c r="GF164" s="57"/>
      <c r="GG164" s="57"/>
      <c r="GH164" s="57"/>
      <c r="GI164" s="57"/>
      <c r="GJ164" s="57"/>
      <c r="GK164" s="57"/>
      <c r="GL164" s="57"/>
      <c r="GM164" s="57"/>
      <c r="GN164" s="57"/>
      <c r="GO164" s="57"/>
      <c r="GP164" s="57"/>
      <c r="GQ164" s="57"/>
      <c r="GR164" s="57"/>
      <c r="GS164" s="57"/>
      <c r="GT164" s="57"/>
      <c r="GU164" s="57"/>
      <c r="GV164" s="57"/>
      <c r="GW164" s="57"/>
      <c r="GX164" s="57"/>
    </row>
    <row r="165" spans="1:206" s="1" customFormat="1" ht="43.5" customHeight="1">
      <c r="A165" s="15">
        <v>160</v>
      </c>
      <c r="B165" s="62" t="s">
        <v>180</v>
      </c>
      <c r="C165" s="42">
        <v>300000</v>
      </c>
      <c r="D165" s="26">
        <v>204309.38</v>
      </c>
      <c r="E165" s="61">
        <v>44280</v>
      </c>
      <c r="F165" s="61">
        <v>45376</v>
      </c>
      <c r="G165" s="19" t="s">
        <v>162</v>
      </c>
      <c r="H165" s="20">
        <v>740.62</v>
      </c>
      <c r="I165" s="71">
        <v>711.03</v>
      </c>
      <c r="J165" s="71">
        <v>681.33</v>
      </c>
      <c r="K165" s="50">
        <f t="shared" si="4"/>
        <v>980.680459770115</v>
      </c>
      <c r="L165" s="28">
        <v>4.35</v>
      </c>
      <c r="M165" s="70">
        <v>2</v>
      </c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  <c r="DT165" s="51"/>
      <c r="DU165" s="51"/>
      <c r="DV165" s="51"/>
      <c r="DW165" s="51"/>
      <c r="DX165" s="51"/>
      <c r="DY165" s="51"/>
      <c r="DZ165" s="51"/>
      <c r="EA165" s="51"/>
      <c r="EB165" s="51"/>
      <c r="EC165" s="51"/>
      <c r="ED165" s="51"/>
      <c r="EE165" s="51"/>
      <c r="EF165" s="51"/>
      <c r="EG165" s="51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</row>
    <row r="166" spans="1:206" s="1" customFormat="1" ht="43.5" customHeight="1">
      <c r="A166" s="15">
        <v>161</v>
      </c>
      <c r="B166" s="62" t="s">
        <v>181</v>
      </c>
      <c r="C166" s="42">
        <v>300000</v>
      </c>
      <c r="D166" s="26">
        <v>300000</v>
      </c>
      <c r="E166" s="61">
        <v>44284</v>
      </c>
      <c r="F166" s="61">
        <v>45380</v>
      </c>
      <c r="G166" s="19" t="s">
        <v>162</v>
      </c>
      <c r="H166" s="20">
        <v>1108.36</v>
      </c>
      <c r="I166" s="21">
        <v>1072.6</v>
      </c>
      <c r="J166" s="20">
        <v>1108.36</v>
      </c>
      <c r="K166" s="50">
        <f t="shared" si="4"/>
        <v>1512.3310344827587</v>
      </c>
      <c r="L166" s="28">
        <v>4.35</v>
      </c>
      <c r="M166" s="70">
        <v>2</v>
      </c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  <c r="DR166" s="51"/>
      <c r="DS166" s="51"/>
      <c r="DT166" s="51"/>
      <c r="DU166" s="51"/>
      <c r="DV166" s="51"/>
      <c r="DW166" s="51"/>
      <c r="DX166" s="51"/>
      <c r="DY166" s="51"/>
      <c r="DZ166" s="51"/>
      <c r="EA166" s="51"/>
      <c r="EB166" s="51"/>
      <c r="EC166" s="51"/>
      <c r="ED166" s="51"/>
      <c r="EE166" s="51"/>
      <c r="EF166" s="51"/>
      <c r="EG166" s="51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</row>
    <row r="167" spans="1:206" s="1" customFormat="1" ht="43.5" customHeight="1">
      <c r="A167" s="15">
        <v>162</v>
      </c>
      <c r="B167" s="24" t="s">
        <v>182</v>
      </c>
      <c r="C167" s="63">
        <v>200000</v>
      </c>
      <c r="D167" s="26">
        <v>200000</v>
      </c>
      <c r="E167" s="64">
        <v>44285</v>
      </c>
      <c r="F167" s="64">
        <v>45381</v>
      </c>
      <c r="G167" s="19" t="s">
        <v>162</v>
      </c>
      <c r="H167" s="20">
        <v>738.9</v>
      </c>
      <c r="I167" s="21">
        <v>715.07</v>
      </c>
      <c r="J167" s="20">
        <v>738.9</v>
      </c>
      <c r="K167" s="50">
        <f t="shared" si="4"/>
        <v>1008.216091954023</v>
      </c>
      <c r="L167" s="28">
        <v>4.35</v>
      </c>
      <c r="M167" s="70">
        <v>2</v>
      </c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1"/>
      <c r="EF167" s="51"/>
      <c r="EG167" s="51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7"/>
      <c r="EV167" s="57"/>
      <c r="EW167" s="57"/>
      <c r="EX167" s="57"/>
      <c r="EY167" s="57"/>
      <c r="EZ167" s="57"/>
      <c r="FA167" s="57"/>
      <c r="FB167" s="57"/>
      <c r="FC167" s="57"/>
      <c r="FD167" s="57"/>
      <c r="FE167" s="57"/>
      <c r="FF167" s="57"/>
      <c r="FG167" s="57"/>
      <c r="FH167" s="57"/>
      <c r="FI167" s="57"/>
      <c r="FJ167" s="57"/>
      <c r="FK167" s="57"/>
      <c r="FL167" s="57"/>
      <c r="FM167" s="57"/>
      <c r="FN167" s="57"/>
      <c r="FO167" s="57"/>
      <c r="FP167" s="57"/>
      <c r="FQ167" s="57"/>
      <c r="FR167" s="57"/>
      <c r="FS167" s="57"/>
      <c r="FT167" s="57"/>
      <c r="FU167" s="57"/>
      <c r="FV167" s="57"/>
      <c r="FW167" s="57"/>
      <c r="FX167" s="57"/>
      <c r="FY167" s="57"/>
      <c r="FZ167" s="57"/>
      <c r="GA167" s="57"/>
      <c r="GB167" s="57"/>
      <c r="GC167" s="57"/>
      <c r="GD167" s="57"/>
      <c r="GE167" s="57"/>
      <c r="GF167" s="57"/>
      <c r="GG167" s="57"/>
      <c r="GH167" s="57"/>
      <c r="GI167" s="57"/>
      <c r="GJ167" s="57"/>
      <c r="GK167" s="57"/>
      <c r="GL167" s="57"/>
      <c r="GM167" s="57"/>
      <c r="GN167" s="57"/>
      <c r="GO167" s="57"/>
      <c r="GP167" s="57"/>
      <c r="GQ167" s="57"/>
      <c r="GR167" s="57"/>
      <c r="GS167" s="57"/>
      <c r="GT167" s="57"/>
      <c r="GU167" s="57"/>
      <c r="GV167" s="57"/>
      <c r="GW167" s="57"/>
      <c r="GX167" s="57"/>
    </row>
    <row r="168" spans="1:206" s="1" customFormat="1" ht="43.5" customHeight="1">
      <c r="A168" s="15">
        <v>163</v>
      </c>
      <c r="B168" s="24" t="s">
        <v>183</v>
      </c>
      <c r="C168" s="63">
        <v>200000</v>
      </c>
      <c r="D168" s="26">
        <v>200000</v>
      </c>
      <c r="E168" s="64">
        <v>44313</v>
      </c>
      <c r="F168" s="64">
        <v>45409</v>
      </c>
      <c r="G168" s="19" t="s">
        <v>162</v>
      </c>
      <c r="H168" s="20">
        <v>738.9</v>
      </c>
      <c r="I168" s="21">
        <v>715.07</v>
      </c>
      <c r="J168" s="20">
        <v>738.9</v>
      </c>
      <c r="K168" s="50">
        <f t="shared" si="4"/>
        <v>1008.216091954023</v>
      </c>
      <c r="L168" s="28">
        <v>4.35</v>
      </c>
      <c r="M168" s="70">
        <v>2</v>
      </c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  <c r="DR168" s="51"/>
      <c r="DS168" s="51"/>
      <c r="DT168" s="51"/>
      <c r="DU168" s="51"/>
      <c r="DV168" s="51"/>
      <c r="DW168" s="51"/>
      <c r="DX168" s="51"/>
      <c r="DY168" s="51"/>
      <c r="DZ168" s="51"/>
      <c r="EA168" s="51"/>
      <c r="EB168" s="51"/>
      <c r="EC168" s="51"/>
      <c r="ED168" s="51"/>
      <c r="EE168" s="51"/>
      <c r="EF168" s="51"/>
      <c r="EG168" s="51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7"/>
      <c r="EV168" s="57"/>
      <c r="EW168" s="57"/>
      <c r="EX168" s="57"/>
      <c r="EY168" s="57"/>
      <c r="EZ168" s="57"/>
      <c r="FA168" s="57"/>
      <c r="FB168" s="57"/>
      <c r="FC168" s="57"/>
      <c r="FD168" s="57"/>
      <c r="FE168" s="57"/>
      <c r="FF168" s="57"/>
      <c r="FG168" s="57"/>
      <c r="FH168" s="57"/>
      <c r="FI168" s="57"/>
      <c r="FJ168" s="57"/>
      <c r="FK168" s="57"/>
      <c r="FL168" s="57"/>
      <c r="FM168" s="57"/>
      <c r="FN168" s="57"/>
      <c r="FO168" s="57"/>
      <c r="FP168" s="57"/>
      <c r="FQ168" s="57"/>
      <c r="FR168" s="57"/>
      <c r="FS168" s="57"/>
      <c r="FT168" s="57"/>
      <c r="FU168" s="57"/>
      <c r="FV168" s="57"/>
      <c r="FW168" s="57"/>
      <c r="FX168" s="57"/>
      <c r="FY168" s="57"/>
      <c r="FZ168" s="57"/>
      <c r="GA168" s="57"/>
      <c r="GB168" s="57"/>
      <c r="GC168" s="57"/>
      <c r="GD168" s="57"/>
      <c r="GE168" s="57"/>
      <c r="GF168" s="57"/>
      <c r="GG168" s="57"/>
      <c r="GH168" s="57"/>
      <c r="GI168" s="57"/>
      <c r="GJ168" s="57"/>
      <c r="GK168" s="57"/>
      <c r="GL168" s="57"/>
      <c r="GM168" s="57"/>
      <c r="GN168" s="57"/>
      <c r="GO168" s="57"/>
      <c r="GP168" s="57"/>
      <c r="GQ168" s="57"/>
      <c r="GR168" s="57"/>
      <c r="GS168" s="57"/>
      <c r="GT168" s="57"/>
      <c r="GU168" s="57"/>
      <c r="GV168" s="57"/>
      <c r="GW168" s="57"/>
      <c r="GX168" s="57"/>
    </row>
    <row r="169" spans="1:206" s="1" customFormat="1" ht="43.5" customHeight="1">
      <c r="A169" s="15">
        <v>164</v>
      </c>
      <c r="B169" s="62" t="s">
        <v>184</v>
      </c>
      <c r="C169" s="42">
        <v>150000</v>
      </c>
      <c r="D169" s="26">
        <v>150000</v>
      </c>
      <c r="E169" s="61">
        <v>44324</v>
      </c>
      <c r="F169" s="61">
        <v>45420</v>
      </c>
      <c r="G169" s="19" t="s">
        <v>162</v>
      </c>
      <c r="H169" s="20">
        <v>554.18</v>
      </c>
      <c r="I169" s="21">
        <v>536.3</v>
      </c>
      <c r="J169" s="20">
        <v>554.18</v>
      </c>
      <c r="K169" s="50">
        <f t="shared" si="4"/>
        <v>756.1655172413793</v>
      </c>
      <c r="L169" s="28">
        <v>4.35</v>
      </c>
      <c r="M169" s="70">
        <v>2</v>
      </c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1"/>
      <c r="DS169" s="51"/>
      <c r="DT169" s="51"/>
      <c r="DU169" s="51"/>
      <c r="DV169" s="51"/>
      <c r="DW169" s="51"/>
      <c r="DX169" s="51"/>
      <c r="DY169" s="51"/>
      <c r="DZ169" s="51"/>
      <c r="EA169" s="51"/>
      <c r="EB169" s="51"/>
      <c r="EC169" s="51"/>
      <c r="ED169" s="51"/>
      <c r="EE169" s="51"/>
      <c r="EF169" s="51"/>
      <c r="EG169" s="51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7"/>
      <c r="EV169" s="57"/>
      <c r="EW169" s="57"/>
      <c r="EX169" s="57"/>
      <c r="EY169" s="57"/>
      <c r="EZ169" s="57"/>
      <c r="FA169" s="57"/>
      <c r="FB169" s="57"/>
      <c r="FC169" s="57"/>
      <c r="FD169" s="57"/>
      <c r="FE169" s="57"/>
      <c r="FF169" s="57"/>
      <c r="FG169" s="57"/>
      <c r="FH169" s="57"/>
      <c r="FI169" s="57"/>
      <c r="FJ169" s="57"/>
      <c r="FK169" s="57"/>
      <c r="FL169" s="57"/>
      <c r="FM169" s="57"/>
      <c r="FN169" s="57"/>
      <c r="FO169" s="57"/>
      <c r="FP169" s="57"/>
      <c r="FQ169" s="57"/>
      <c r="FR169" s="57"/>
      <c r="FS169" s="57"/>
      <c r="FT169" s="57"/>
      <c r="FU169" s="57"/>
      <c r="FV169" s="57"/>
      <c r="FW169" s="57"/>
      <c r="FX169" s="57"/>
      <c r="FY169" s="57"/>
      <c r="FZ169" s="57"/>
      <c r="GA169" s="57"/>
      <c r="GB169" s="57"/>
      <c r="GC169" s="57"/>
      <c r="GD169" s="57"/>
      <c r="GE169" s="57"/>
      <c r="GF169" s="57"/>
      <c r="GG169" s="57"/>
      <c r="GH169" s="57"/>
      <c r="GI169" s="57"/>
      <c r="GJ169" s="57"/>
      <c r="GK169" s="57"/>
      <c r="GL169" s="57"/>
      <c r="GM169" s="57"/>
      <c r="GN169" s="57"/>
      <c r="GO169" s="57"/>
      <c r="GP169" s="57"/>
      <c r="GQ169" s="57"/>
      <c r="GR169" s="57"/>
      <c r="GS169" s="57"/>
      <c r="GT169" s="57"/>
      <c r="GU169" s="57"/>
      <c r="GV169" s="57"/>
      <c r="GW169" s="57"/>
      <c r="GX169" s="57"/>
    </row>
    <row r="170" spans="1:206" s="1" customFormat="1" ht="43.5" customHeight="1">
      <c r="A170" s="15">
        <v>165</v>
      </c>
      <c r="B170" s="62" t="s">
        <v>185</v>
      </c>
      <c r="C170" s="63">
        <v>200000</v>
      </c>
      <c r="D170" s="26">
        <v>200000</v>
      </c>
      <c r="E170" s="61">
        <v>44328</v>
      </c>
      <c r="F170" s="61">
        <v>45424</v>
      </c>
      <c r="G170" s="19" t="s">
        <v>162</v>
      </c>
      <c r="H170" s="20">
        <v>738.9</v>
      </c>
      <c r="I170" s="21">
        <v>715.07</v>
      </c>
      <c r="J170" s="20">
        <v>738.9</v>
      </c>
      <c r="K170" s="50">
        <f t="shared" si="4"/>
        <v>1008.216091954023</v>
      </c>
      <c r="L170" s="28">
        <v>4.35</v>
      </c>
      <c r="M170" s="70">
        <v>2</v>
      </c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1"/>
      <c r="DS170" s="51"/>
      <c r="DT170" s="51"/>
      <c r="DU170" s="51"/>
      <c r="DV170" s="51"/>
      <c r="DW170" s="51"/>
      <c r="DX170" s="51"/>
      <c r="DY170" s="51"/>
      <c r="DZ170" s="51"/>
      <c r="EA170" s="51"/>
      <c r="EB170" s="51"/>
      <c r="EC170" s="51"/>
      <c r="ED170" s="51"/>
      <c r="EE170" s="51"/>
      <c r="EF170" s="51"/>
      <c r="EG170" s="51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7"/>
      <c r="EV170" s="57"/>
      <c r="EW170" s="57"/>
      <c r="EX170" s="57"/>
      <c r="EY170" s="57"/>
      <c r="EZ170" s="57"/>
      <c r="FA170" s="57"/>
      <c r="FB170" s="57"/>
      <c r="FC170" s="57"/>
      <c r="FD170" s="57"/>
      <c r="FE170" s="57"/>
      <c r="FF170" s="57"/>
      <c r="FG170" s="57"/>
      <c r="FH170" s="57"/>
      <c r="FI170" s="57"/>
      <c r="FJ170" s="57"/>
      <c r="FK170" s="57"/>
      <c r="FL170" s="57"/>
      <c r="FM170" s="57"/>
      <c r="FN170" s="57"/>
      <c r="FO170" s="57"/>
      <c r="FP170" s="57"/>
      <c r="FQ170" s="57"/>
      <c r="FR170" s="57"/>
      <c r="FS170" s="57"/>
      <c r="FT170" s="57"/>
      <c r="FU170" s="57"/>
      <c r="FV170" s="57"/>
      <c r="FW170" s="57"/>
      <c r="FX170" s="57"/>
      <c r="FY170" s="57"/>
      <c r="FZ170" s="57"/>
      <c r="GA170" s="57"/>
      <c r="GB170" s="57"/>
      <c r="GC170" s="57"/>
      <c r="GD170" s="57"/>
      <c r="GE170" s="57"/>
      <c r="GF170" s="57"/>
      <c r="GG170" s="57"/>
      <c r="GH170" s="57"/>
      <c r="GI170" s="57"/>
      <c r="GJ170" s="57"/>
      <c r="GK170" s="57"/>
      <c r="GL170" s="57"/>
      <c r="GM170" s="57"/>
      <c r="GN170" s="57"/>
      <c r="GO170" s="57"/>
      <c r="GP170" s="57"/>
      <c r="GQ170" s="57"/>
      <c r="GR170" s="57"/>
      <c r="GS170" s="57"/>
      <c r="GT170" s="57"/>
      <c r="GU170" s="57"/>
      <c r="GV170" s="57"/>
      <c r="GW170" s="57"/>
      <c r="GX170" s="57"/>
    </row>
    <row r="171" spans="1:206" s="1" customFormat="1" ht="43.5" customHeight="1">
      <c r="A171" s="15">
        <v>166</v>
      </c>
      <c r="B171" s="62" t="s">
        <v>186</v>
      </c>
      <c r="C171" s="63">
        <v>100000</v>
      </c>
      <c r="D171" s="26">
        <v>100000</v>
      </c>
      <c r="E171" s="61">
        <v>44330</v>
      </c>
      <c r="F171" s="61">
        <v>45426</v>
      </c>
      <c r="G171" s="19" t="s">
        <v>162</v>
      </c>
      <c r="H171" s="20">
        <v>369.45</v>
      </c>
      <c r="I171" s="21">
        <v>357.53</v>
      </c>
      <c r="J171" s="20">
        <v>369.45</v>
      </c>
      <c r="K171" s="50">
        <f t="shared" si="4"/>
        <v>504.1057471264368</v>
      </c>
      <c r="L171" s="28">
        <v>4.35</v>
      </c>
      <c r="M171" s="70">
        <v>2</v>
      </c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1"/>
      <c r="DS171" s="51"/>
      <c r="DT171" s="51"/>
      <c r="DU171" s="51"/>
      <c r="DV171" s="51"/>
      <c r="DW171" s="51"/>
      <c r="DX171" s="51"/>
      <c r="DY171" s="51"/>
      <c r="DZ171" s="51"/>
      <c r="EA171" s="51"/>
      <c r="EB171" s="51"/>
      <c r="EC171" s="51"/>
      <c r="ED171" s="51"/>
      <c r="EE171" s="51"/>
      <c r="EF171" s="51"/>
      <c r="EG171" s="51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7"/>
      <c r="EV171" s="57"/>
      <c r="EW171" s="57"/>
      <c r="EX171" s="57"/>
      <c r="EY171" s="57"/>
      <c r="EZ171" s="57"/>
      <c r="FA171" s="57"/>
      <c r="FB171" s="57"/>
      <c r="FC171" s="57"/>
      <c r="FD171" s="57"/>
      <c r="FE171" s="57"/>
      <c r="FF171" s="57"/>
      <c r="FG171" s="57"/>
      <c r="FH171" s="57"/>
      <c r="FI171" s="57"/>
      <c r="FJ171" s="57"/>
      <c r="FK171" s="57"/>
      <c r="FL171" s="57"/>
      <c r="FM171" s="57"/>
      <c r="FN171" s="57"/>
      <c r="FO171" s="57"/>
      <c r="FP171" s="57"/>
      <c r="FQ171" s="57"/>
      <c r="FR171" s="57"/>
      <c r="FS171" s="57"/>
      <c r="FT171" s="57"/>
      <c r="FU171" s="57"/>
      <c r="FV171" s="57"/>
      <c r="FW171" s="57"/>
      <c r="FX171" s="57"/>
      <c r="FY171" s="57"/>
      <c r="FZ171" s="57"/>
      <c r="GA171" s="57"/>
      <c r="GB171" s="57"/>
      <c r="GC171" s="57"/>
      <c r="GD171" s="57"/>
      <c r="GE171" s="57"/>
      <c r="GF171" s="57"/>
      <c r="GG171" s="57"/>
      <c r="GH171" s="57"/>
      <c r="GI171" s="57"/>
      <c r="GJ171" s="57"/>
      <c r="GK171" s="57"/>
      <c r="GL171" s="57"/>
      <c r="GM171" s="57"/>
      <c r="GN171" s="57"/>
      <c r="GO171" s="57"/>
      <c r="GP171" s="57"/>
      <c r="GQ171" s="57"/>
      <c r="GR171" s="57"/>
      <c r="GS171" s="57"/>
      <c r="GT171" s="57"/>
      <c r="GU171" s="57"/>
      <c r="GV171" s="57"/>
      <c r="GW171" s="57"/>
      <c r="GX171" s="57"/>
    </row>
    <row r="172" spans="1:206" s="1" customFormat="1" ht="43.5" customHeight="1">
      <c r="A172" s="15">
        <v>167</v>
      </c>
      <c r="B172" s="62" t="s">
        <v>187</v>
      </c>
      <c r="C172" s="42">
        <v>300000</v>
      </c>
      <c r="D172" s="26">
        <v>300000</v>
      </c>
      <c r="E172" s="61">
        <v>44333</v>
      </c>
      <c r="F172" s="61">
        <v>45429</v>
      </c>
      <c r="G172" s="19" t="s">
        <v>162</v>
      </c>
      <c r="H172" s="20">
        <v>1108.36</v>
      </c>
      <c r="I172" s="21">
        <v>1072.6</v>
      </c>
      <c r="J172" s="20">
        <v>1108.36</v>
      </c>
      <c r="K172" s="50">
        <f t="shared" si="4"/>
        <v>1512.3310344827587</v>
      </c>
      <c r="L172" s="28">
        <v>4.35</v>
      </c>
      <c r="M172" s="70">
        <v>2</v>
      </c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  <c r="DR172" s="51"/>
      <c r="DS172" s="51"/>
      <c r="DT172" s="51"/>
      <c r="DU172" s="51"/>
      <c r="DV172" s="51"/>
      <c r="DW172" s="51"/>
      <c r="DX172" s="51"/>
      <c r="DY172" s="51"/>
      <c r="DZ172" s="51"/>
      <c r="EA172" s="51"/>
      <c r="EB172" s="51"/>
      <c r="EC172" s="51"/>
      <c r="ED172" s="51"/>
      <c r="EE172" s="51"/>
      <c r="EF172" s="51"/>
      <c r="EG172" s="51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7"/>
      <c r="EV172" s="57"/>
      <c r="EW172" s="57"/>
      <c r="EX172" s="57"/>
      <c r="EY172" s="57"/>
      <c r="EZ172" s="57"/>
      <c r="FA172" s="57"/>
      <c r="FB172" s="57"/>
      <c r="FC172" s="57"/>
      <c r="FD172" s="57"/>
      <c r="FE172" s="57"/>
      <c r="FF172" s="57"/>
      <c r="FG172" s="57"/>
      <c r="FH172" s="57"/>
      <c r="FI172" s="57"/>
      <c r="FJ172" s="57"/>
      <c r="FK172" s="57"/>
      <c r="FL172" s="57"/>
      <c r="FM172" s="57"/>
      <c r="FN172" s="57"/>
      <c r="FO172" s="57"/>
      <c r="FP172" s="57"/>
      <c r="FQ172" s="57"/>
      <c r="FR172" s="57"/>
      <c r="FS172" s="57"/>
      <c r="FT172" s="57"/>
      <c r="FU172" s="57"/>
      <c r="FV172" s="57"/>
      <c r="FW172" s="57"/>
      <c r="FX172" s="57"/>
      <c r="FY172" s="57"/>
      <c r="FZ172" s="57"/>
      <c r="GA172" s="57"/>
      <c r="GB172" s="57"/>
      <c r="GC172" s="57"/>
      <c r="GD172" s="57"/>
      <c r="GE172" s="57"/>
      <c r="GF172" s="57"/>
      <c r="GG172" s="57"/>
      <c r="GH172" s="57"/>
      <c r="GI172" s="57"/>
      <c r="GJ172" s="57"/>
      <c r="GK172" s="57"/>
      <c r="GL172" s="57"/>
      <c r="GM172" s="57"/>
      <c r="GN172" s="57"/>
      <c r="GO172" s="57"/>
      <c r="GP172" s="57"/>
      <c r="GQ172" s="57"/>
      <c r="GR172" s="57"/>
      <c r="GS172" s="57"/>
      <c r="GT172" s="57"/>
      <c r="GU172" s="57"/>
      <c r="GV172" s="57"/>
      <c r="GW172" s="57"/>
      <c r="GX172" s="57"/>
    </row>
    <row r="173" spans="1:206" s="1" customFormat="1" ht="43.5" customHeight="1">
      <c r="A173" s="15">
        <v>168</v>
      </c>
      <c r="B173" s="62" t="s">
        <v>188</v>
      </c>
      <c r="C173" s="42">
        <v>150000</v>
      </c>
      <c r="D173" s="26">
        <v>150000</v>
      </c>
      <c r="E173" s="61">
        <v>44334</v>
      </c>
      <c r="F173" s="61">
        <v>45430</v>
      </c>
      <c r="G173" s="19" t="s">
        <v>162</v>
      </c>
      <c r="H173" s="20">
        <v>554.18</v>
      </c>
      <c r="I173" s="21">
        <v>536.3</v>
      </c>
      <c r="J173" s="20">
        <v>554.18</v>
      </c>
      <c r="K173" s="50">
        <f t="shared" si="4"/>
        <v>756.1655172413793</v>
      </c>
      <c r="L173" s="28">
        <v>4.35</v>
      </c>
      <c r="M173" s="70">
        <v>2</v>
      </c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  <c r="DW173" s="51"/>
      <c r="DX173" s="51"/>
      <c r="DY173" s="51"/>
      <c r="DZ173" s="51"/>
      <c r="EA173" s="51"/>
      <c r="EB173" s="51"/>
      <c r="EC173" s="51"/>
      <c r="ED173" s="51"/>
      <c r="EE173" s="51"/>
      <c r="EF173" s="51"/>
      <c r="EG173" s="51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7"/>
      <c r="EV173" s="57"/>
      <c r="EW173" s="57"/>
      <c r="EX173" s="57"/>
      <c r="EY173" s="57"/>
      <c r="EZ173" s="57"/>
      <c r="FA173" s="57"/>
      <c r="FB173" s="57"/>
      <c r="FC173" s="57"/>
      <c r="FD173" s="57"/>
      <c r="FE173" s="57"/>
      <c r="FF173" s="57"/>
      <c r="FG173" s="57"/>
      <c r="FH173" s="57"/>
      <c r="FI173" s="57"/>
      <c r="FJ173" s="57"/>
      <c r="FK173" s="57"/>
      <c r="FL173" s="57"/>
      <c r="FM173" s="57"/>
      <c r="FN173" s="57"/>
      <c r="FO173" s="57"/>
      <c r="FP173" s="57"/>
      <c r="FQ173" s="57"/>
      <c r="FR173" s="57"/>
      <c r="FS173" s="57"/>
      <c r="FT173" s="57"/>
      <c r="FU173" s="57"/>
      <c r="FV173" s="57"/>
      <c r="FW173" s="57"/>
      <c r="FX173" s="57"/>
      <c r="FY173" s="57"/>
      <c r="FZ173" s="57"/>
      <c r="GA173" s="57"/>
      <c r="GB173" s="57"/>
      <c r="GC173" s="57"/>
      <c r="GD173" s="57"/>
      <c r="GE173" s="57"/>
      <c r="GF173" s="57"/>
      <c r="GG173" s="57"/>
      <c r="GH173" s="57"/>
      <c r="GI173" s="57"/>
      <c r="GJ173" s="57"/>
      <c r="GK173" s="57"/>
      <c r="GL173" s="57"/>
      <c r="GM173" s="57"/>
      <c r="GN173" s="57"/>
      <c r="GO173" s="57"/>
      <c r="GP173" s="57"/>
      <c r="GQ173" s="57"/>
      <c r="GR173" s="57"/>
      <c r="GS173" s="57"/>
      <c r="GT173" s="57"/>
      <c r="GU173" s="57"/>
      <c r="GV173" s="57"/>
      <c r="GW173" s="57"/>
      <c r="GX173" s="57"/>
    </row>
    <row r="174" spans="1:206" s="1" customFormat="1" ht="43.5" customHeight="1">
      <c r="A174" s="15">
        <v>169</v>
      </c>
      <c r="B174" s="62" t="s">
        <v>189</v>
      </c>
      <c r="C174" s="42">
        <v>150000</v>
      </c>
      <c r="D174" s="26">
        <v>150000</v>
      </c>
      <c r="E174" s="61">
        <v>44334</v>
      </c>
      <c r="F174" s="61">
        <v>45430</v>
      </c>
      <c r="G174" s="19" t="s">
        <v>162</v>
      </c>
      <c r="H174" s="20">
        <v>554.18</v>
      </c>
      <c r="I174" s="21">
        <v>536.3</v>
      </c>
      <c r="J174" s="20">
        <v>554.18</v>
      </c>
      <c r="K174" s="50">
        <f t="shared" si="4"/>
        <v>756.1655172413793</v>
      </c>
      <c r="L174" s="28">
        <v>4.35</v>
      </c>
      <c r="M174" s="70">
        <v>2</v>
      </c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  <c r="DL174" s="51"/>
      <c r="DM174" s="51"/>
      <c r="DN174" s="51"/>
      <c r="DO174" s="51"/>
      <c r="DP174" s="51"/>
      <c r="DQ174" s="51"/>
      <c r="DR174" s="51"/>
      <c r="DS174" s="51"/>
      <c r="DT174" s="51"/>
      <c r="DU174" s="51"/>
      <c r="DV174" s="51"/>
      <c r="DW174" s="51"/>
      <c r="DX174" s="51"/>
      <c r="DY174" s="51"/>
      <c r="DZ174" s="51"/>
      <c r="EA174" s="51"/>
      <c r="EB174" s="51"/>
      <c r="EC174" s="51"/>
      <c r="ED174" s="51"/>
      <c r="EE174" s="51"/>
      <c r="EF174" s="51"/>
      <c r="EG174" s="51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7"/>
      <c r="EV174" s="57"/>
      <c r="EW174" s="57"/>
      <c r="EX174" s="57"/>
      <c r="EY174" s="57"/>
      <c r="EZ174" s="57"/>
      <c r="FA174" s="57"/>
      <c r="FB174" s="57"/>
      <c r="FC174" s="57"/>
      <c r="FD174" s="57"/>
      <c r="FE174" s="57"/>
      <c r="FF174" s="57"/>
      <c r="FG174" s="57"/>
      <c r="FH174" s="57"/>
      <c r="FI174" s="57"/>
      <c r="FJ174" s="57"/>
      <c r="FK174" s="57"/>
      <c r="FL174" s="57"/>
      <c r="FM174" s="57"/>
      <c r="FN174" s="57"/>
      <c r="FO174" s="57"/>
      <c r="FP174" s="57"/>
      <c r="FQ174" s="57"/>
      <c r="FR174" s="57"/>
      <c r="FS174" s="57"/>
      <c r="FT174" s="57"/>
      <c r="FU174" s="57"/>
      <c r="FV174" s="57"/>
      <c r="FW174" s="57"/>
      <c r="FX174" s="57"/>
      <c r="FY174" s="57"/>
      <c r="FZ174" s="57"/>
      <c r="GA174" s="57"/>
      <c r="GB174" s="57"/>
      <c r="GC174" s="57"/>
      <c r="GD174" s="57"/>
      <c r="GE174" s="57"/>
      <c r="GF174" s="57"/>
      <c r="GG174" s="57"/>
      <c r="GH174" s="57"/>
      <c r="GI174" s="57"/>
      <c r="GJ174" s="57"/>
      <c r="GK174" s="57"/>
      <c r="GL174" s="57"/>
      <c r="GM174" s="57"/>
      <c r="GN174" s="57"/>
      <c r="GO174" s="57"/>
      <c r="GP174" s="57"/>
      <c r="GQ174" s="57"/>
      <c r="GR174" s="57"/>
      <c r="GS174" s="57"/>
      <c r="GT174" s="57"/>
      <c r="GU174" s="57"/>
      <c r="GV174" s="57"/>
      <c r="GW174" s="57"/>
      <c r="GX174" s="57"/>
    </row>
    <row r="175" spans="1:206" s="1" customFormat="1" ht="43.5" customHeight="1">
      <c r="A175" s="15">
        <v>170</v>
      </c>
      <c r="B175" s="62" t="s">
        <v>190</v>
      </c>
      <c r="C175" s="42">
        <v>300000</v>
      </c>
      <c r="D175" s="26">
        <v>220547.74</v>
      </c>
      <c r="E175" s="61">
        <v>44341</v>
      </c>
      <c r="F175" s="61">
        <v>45437</v>
      </c>
      <c r="G175" s="19" t="s">
        <v>162</v>
      </c>
      <c r="H175" s="20">
        <v>799.49</v>
      </c>
      <c r="I175" s="71">
        <v>770.11</v>
      </c>
      <c r="J175" s="71">
        <v>740.62</v>
      </c>
      <c r="K175" s="50">
        <f t="shared" si="4"/>
        <v>1062.1701149425287</v>
      </c>
      <c r="L175" s="28">
        <v>4.35</v>
      </c>
      <c r="M175" s="70">
        <v>2</v>
      </c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  <c r="DL175" s="51"/>
      <c r="DM175" s="51"/>
      <c r="DN175" s="51"/>
      <c r="DO175" s="51"/>
      <c r="DP175" s="51"/>
      <c r="DQ175" s="51"/>
      <c r="DR175" s="51"/>
      <c r="DS175" s="51"/>
      <c r="DT175" s="51"/>
      <c r="DU175" s="51"/>
      <c r="DV175" s="51"/>
      <c r="DW175" s="51"/>
      <c r="DX175" s="51"/>
      <c r="DY175" s="51"/>
      <c r="DZ175" s="51"/>
      <c r="EA175" s="51"/>
      <c r="EB175" s="51"/>
      <c r="EC175" s="51"/>
      <c r="ED175" s="51"/>
      <c r="EE175" s="51"/>
      <c r="EF175" s="51"/>
      <c r="EG175" s="51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7"/>
      <c r="EV175" s="57"/>
      <c r="EW175" s="57"/>
      <c r="EX175" s="57"/>
      <c r="EY175" s="57"/>
      <c r="EZ175" s="57"/>
      <c r="FA175" s="57"/>
      <c r="FB175" s="57"/>
      <c r="FC175" s="57"/>
      <c r="FD175" s="57"/>
      <c r="FE175" s="57"/>
      <c r="FF175" s="57"/>
      <c r="FG175" s="57"/>
      <c r="FH175" s="57"/>
      <c r="FI175" s="57"/>
      <c r="FJ175" s="57"/>
      <c r="FK175" s="57"/>
      <c r="FL175" s="57"/>
      <c r="FM175" s="57"/>
      <c r="FN175" s="57"/>
      <c r="FO175" s="57"/>
      <c r="FP175" s="57"/>
      <c r="FQ175" s="57"/>
      <c r="FR175" s="57"/>
      <c r="FS175" s="57"/>
      <c r="FT175" s="57"/>
      <c r="FU175" s="57"/>
      <c r="FV175" s="57"/>
      <c r="FW175" s="57"/>
      <c r="FX175" s="57"/>
      <c r="FY175" s="57"/>
      <c r="FZ175" s="57"/>
      <c r="GA175" s="57"/>
      <c r="GB175" s="57"/>
      <c r="GC175" s="57"/>
      <c r="GD175" s="57"/>
      <c r="GE175" s="57"/>
      <c r="GF175" s="57"/>
      <c r="GG175" s="57"/>
      <c r="GH175" s="57"/>
      <c r="GI175" s="57"/>
      <c r="GJ175" s="57"/>
      <c r="GK175" s="57"/>
      <c r="GL175" s="57"/>
      <c r="GM175" s="57"/>
      <c r="GN175" s="57"/>
      <c r="GO175" s="57"/>
      <c r="GP175" s="57"/>
      <c r="GQ175" s="57"/>
      <c r="GR175" s="57"/>
      <c r="GS175" s="57"/>
      <c r="GT175" s="57"/>
      <c r="GU175" s="57"/>
      <c r="GV175" s="57"/>
      <c r="GW175" s="57"/>
      <c r="GX175" s="57"/>
    </row>
    <row r="176" spans="1:206" s="1" customFormat="1" ht="43.5" customHeight="1">
      <c r="A176" s="15">
        <v>171</v>
      </c>
      <c r="B176" s="62" t="s">
        <v>191</v>
      </c>
      <c r="C176" s="63">
        <v>100000</v>
      </c>
      <c r="D176" s="26">
        <v>100000</v>
      </c>
      <c r="E176" s="61">
        <v>44341</v>
      </c>
      <c r="F176" s="61">
        <v>45437</v>
      </c>
      <c r="G176" s="19" t="s">
        <v>162</v>
      </c>
      <c r="H176" s="20">
        <v>369.45</v>
      </c>
      <c r="I176" s="21">
        <v>357.53</v>
      </c>
      <c r="J176" s="20">
        <v>369.45</v>
      </c>
      <c r="K176" s="50">
        <f t="shared" si="4"/>
        <v>504.1057471264368</v>
      </c>
      <c r="L176" s="28">
        <v>4.35</v>
      </c>
      <c r="M176" s="70">
        <v>2</v>
      </c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  <c r="DO176" s="51"/>
      <c r="DP176" s="51"/>
      <c r="DQ176" s="51"/>
      <c r="DR176" s="51"/>
      <c r="DS176" s="51"/>
      <c r="DT176" s="51"/>
      <c r="DU176" s="51"/>
      <c r="DV176" s="51"/>
      <c r="DW176" s="51"/>
      <c r="DX176" s="51"/>
      <c r="DY176" s="51"/>
      <c r="DZ176" s="51"/>
      <c r="EA176" s="51"/>
      <c r="EB176" s="51"/>
      <c r="EC176" s="51"/>
      <c r="ED176" s="51"/>
      <c r="EE176" s="51"/>
      <c r="EF176" s="51"/>
      <c r="EG176" s="51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7"/>
      <c r="EV176" s="57"/>
      <c r="EW176" s="57"/>
      <c r="EX176" s="57"/>
      <c r="EY176" s="57"/>
      <c r="EZ176" s="57"/>
      <c r="FA176" s="57"/>
      <c r="FB176" s="57"/>
      <c r="FC176" s="57"/>
      <c r="FD176" s="57"/>
      <c r="FE176" s="57"/>
      <c r="FF176" s="57"/>
      <c r="FG176" s="57"/>
      <c r="FH176" s="57"/>
      <c r="FI176" s="57"/>
      <c r="FJ176" s="57"/>
      <c r="FK176" s="57"/>
      <c r="FL176" s="57"/>
      <c r="FM176" s="57"/>
      <c r="FN176" s="57"/>
      <c r="FO176" s="57"/>
      <c r="FP176" s="57"/>
      <c r="FQ176" s="57"/>
      <c r="FR176" s="57"/>
      <c r="FS176" s="57"/>
      <c r="FT176" s="57"/>
      <c r="FU176" s="57"/>
      <c r="FV176" s="57"/>
      <c r="FW176" s="57"/>
      <c r="FX176" s="57"/>
      <c r="FY176" s="57"/>
      <c r="FZ176" s="57"/>
      <c r="GA176" s="57"/>
      <c r="GB176" s="57"/>
      <c r="GC176" s="57"/>
      <c r="GD176" s="57"/>
      <c r="GE176" s="57"/>
      <c r="GF176" s="57"/>
      <c r="GG176" s="57"/>
      <c r="GH176" s="57"/>
      <c r="GI176" s="57"/>
      <c r="GJ176" s="57"/>
      <c r="GK176" s="57"/>
      <c r="GL176" s="57"/>
      <c r="GM176" s="57"/>
      <c r="GN176" s="57"/>
      <c r="GO176" s="57"/>
      <c r="GP176" s="57"/>
      <c r="GQ176" s="57"/>
      <c r="GR176" s="57"/>
      <c r="GS176" s="57"/>
      <c r="GT176" s="57"/>
      <c r="GU176" s="57"/>
      <c r="GV176" s="57"/>
      <c r="GW176" s="57"/>
      <c r="GX176" s="57"/>
    </row>
    <row r="177" spans="1:206" s="1" customFormat="1" ht="43.5" customHeight="1">
      <c r="A177" s="15">
        <v>172</v>
      </c>
      <c r="B177" s="62" t="s">
        <v>192</v>
      </c>
      <c r="C177" s="63">
        <v>250000</v>
      </c>
      <c r="D177" s="26">
        <v>250000</v>
      </c>
      <c r="E177" s="61">
        <v>44341</v>
      </c>
      <c r="F177" s="61">
        <v>45437</v>
      </c>
      <c r="G177" s="19" t="s">
        <v>162</v>
      </c>
      <c r="H177" s="20">
        <v>923.63</v>
      </c>
      <c r="I177" s="71">
        <v>893.84</v>
      </c>
      <c r="J177" s="20">
        <v>923.63</v>
      </c>
      <c r="K177" s="50">
        <f t="shared" si="4"/>
        <v>1260.2758620689656</v>
      </c>
      <c r="L177" s="28">
        <v>4.35</v>
      </c>
      <c r="M177" s="70">
        <v>2</v>
      </c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  <c r="DR177" s="51"/>
      <c r="DS177" s="51"/>
      <c r="DT177" s="51"/>
      <c r="DU177" s="51"/>
      <c r="DV177" s="51"/>
      <c r="DW177" s="51"/>
      <c r="DX177" s="51"/>
      <c r="DY177" s="51"/>
      <c r="DZ177" s="51"/>
      <c r="EA177" s="51"/>
      <c r="EB177" s="51"/>
      <c r="EC177" s="51"/>
      <c r="ED177" s="51"/>
      <c r="EE177" s="51"/>
      <c r="EF177" s="51"/>
      <c r="EG177" s="51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7"/>
      <c r="EV177" s="57"/>
      <c r="EW177" s="57"/>
      <c r="EX177" s="57"/>
      <c r="EY177" s="57"/>
      <c r="EZ177" s="57"/>
      <c r="FA177" s="57"/>
      <c r="FB177" s="57"/>
      <c r="FC177" s="57"/>
      <c r="FD177" s="57"/>
      <c r="FE177" s="57"/>
      <c r="FF177" s="57"/>
      <c r="FG177" s="57"/>
      <c r="FH177" s="57"/>
      <c r="FI177" s="57"/>
      <c r="FJ177" s="57"/>
      <c r="FK177" s="57"/>
      <c r="FL177" s="57"/>
      <c r="FM177" s="57"/>
      <c r="FN177" s="57"/>
      <c r="FO177" s="57"/>
      <c r="FP177" s="57"/>
      <c r="FQ177" s="57"/>
      <c r="FR177" s="57"/>
      <c r="FS177" s="57"/>
      <c r="FT177" s="57"/>
      <c r="FU177" s="57"/>
      <c r="FV177" s="57"/>
      <c r="FW177" s="57"/>
      <c r="FX177" s="57"/>
      <c r="FY177" s="57"/>
      <c r="FZ177" s="57"/>
      <c r="GA177" s="57"/>
      <c r="GB177" s="57"/>
      <c r="GC177" s="57"/>
      <c r="GD177" s="57"/>
      <c r="GE177" s="57"/>
      <c r="GF177" s="57"/>
      <c r="GG177" s="57"/>
      <c r="GH177" s="57"/>
      <c r="GI177" s="57"/>
      <c r="GJ177" s="57"/>
      <c r="GK177" s="57"/>
      <c r="GL177" s="57"/>
      <c r="GM177" s="57"/>
      <c r="GN177" s="57"/>
      <c r="GO177" s="57"/>
      <c r="GP177" s="57"/>
      <c r="GQ177" s="57"/>
      <c r="GR177" s="57"/>
      <c r="GS177" s="57"/>
      <c r="GT177" s="57"/>
      <c r="GU177" s="57"/>
      <c r="GV177" s="57"/>
      <c r="GW177" s="57"/>
      <c r="GX177" s="57"/>
    </row>
    <row r="178" spans="1:206" s="1" customFormat="1" ht="43.5" customHeight="1">
      <c r="A178" s="15">
        <v>173</v>
      </c>
      <c r="B178" s="62" t="s">
        <v>193</v>
      </c>
      <c r="C178" s="42">
        <v>300000</v>
      </c>
      <c r="D178" s="26">
        <v>300000</v>
      </c>
      <c r="E178" s="61">
        <v>44341</v>
      </c>
      <c r="F178" s="61">
        <v>45437</v>
      </c>
      <c r="G178" s="19" t="s">
        <v>162</v>
      </c>
      <c r="H178" s="20">
        <v>1108.36</v>
      </c>
      <c r="I178" s="21">
        <v>1072.6</v>
      </c>
      <c r="J178" s="20">
        <v>1108.36</v>
      </c>
      <c r="K178" s="50">
        <f t="shared" si="4"/>
        <v>1512.3310344827587</v>
      </c>
      <c r="L178" s="28">
        <v>4.35</v>
      </c>
      <c r="M178" s="70">
        <v>2</v>
      </c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  <c r="DO178" s="51"/>
      <c r="DP178" s="51"/>
      <c r="DQ178" s="51"/>
      <c r="DR178" s="51"/>
      <c r="DS178" s="51"/>
      <c r="DT178" s="51"/>
      <c r="DU178" s="51"/>
      <c r="DV178" s="51"/>
      <c r="DW178" s="51"/>
      <c r="DX178" s="51"/>
      <c r="DY178" s="51"/>
      <c r="DZ178" s="51"/>
      <c r="EA178" s="51"/>
      <c r="EB178" s="51"/>
      <c r="EC178" s="51"/>
      <c r="ED178" s="51"/>
      <c r="EE178" s="51"/>
      <c r="EF178" s="51"/>
      <c r="EG178" s="51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7"/>
      <c r="EV178" s="57"/>
      <c r="EW178" s="57"/>
      <c r="EX178" s="57"/>
      <c r="EY178" s="57"/>
      <c r="EZ178" s="57"/>
      <c r="FA178" s="57"/>
      <c r="FB178" s="57"/>
      <c r="FC178" s="57"/>
      <c r="FD178" s="57"/>
      <c r="FE178" s="57"/>
      <c r="FF178" s="57"/>
      <c r="FG178" s="57"/>
      <c r="FH178" s="57"/>
      <c r="FI178" s="57"/>
      <c r="FJ178" s="57"/>
      <c r="FK178" s="57"/>
      <c r="FL178" s="57"/>
      <c r="FM178" s="57"/>
      <c r="FN178" s="57"/>
      <c r="FO178" s="57"/>
      <c r="FP178" s="57"/>
      <c r="FQ178" s="57"/>
      <c r="FR178" s="57"/>
      <c r="FS178" s="57"/>
      <c r="FT178" s="57"/>
      <c r="FU178" s="57"/>
      <c r="FV178" s="57"/>
      <c r="FW178" s="57"/>
      <c r="FX178" s="57"/>
      <c r="FY178" s="57"/>
      <c r="FZ178" s="57"/>
      <c r="GA178" s="57"/>
      <c r="GB178" s="57"/>
      <c r="GC178" s="57"/>
      <c r="GD178" s="57"/>
      <c r="GE178" s="57"/>
      <c r="GF178" s="57"/>
      <c r="GG178" s="57"/>
      <c r="GH178" s="57"/>
      <c r="GI178" s="57"/>
      <c r="GJ178" s="57"/>
      <c r="GK178" s="57"/>
      <c r="GL178" s="57"/>
      <c r="GM178" s="57"/>
      <c r="GN178" s="57"/>
      <c r="GO178" s="57"/>
      <c r="GP178" s="57"/>
      <c r="GQ178" s="57"/>
      <c r="GR178" s="57"/>
      <c r="GS178" s="57"/>
      <c r="GT178" s="57"/>
      <c r="GU178" s="57"/>
      <c r="GV178" s="57"/>
      <c r="GW178" s="57"/>
      <c r="GX178" s="57"/>
    </row>
    <row r="179" spans="1:206" s="1" customFormat="1" ht="43.5" customHeight="1">
      <c r="A179" s="15">
        <v>174</v>
      </c>
      <c r="B179" s="62" t="s">
        <v>194</v>
      </c>
      <c r="C179" s="42">
        <v>300000</v>
      </c>
      <c r="D179" s="26">
        <v>300000</v>
      </c>
      <c r="E179" s="61">
        <v>44341</v>
      </c>
      <c r="F179" s="61">
        <v>45437</v>
      </c>
      <c r="G179" s="19" t="s">
        <v>162</v>
      </c>
      <c r="H179" s="20">
        <v>1108.36</v>
      </c>
      <c r="I179" s="21">
        <v>1072.6</v>
      </c>
      <c r="J179" s="20">
        <v>1108.36</v>
      </c>
      <c r="K179" s="50">
        <f t="shared" si="4"/>
        <v>1512.3310344827587</v>
      </c>
      <c r="L179" s="28">
        <v>4.35</v>
      </c>
      <c r="M179" s="70">
        <v>2</v>
      </c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  <c r="DR179" s="51"/>
      <c r="DS179" s="51"/>
      <c r="DT179" s="51"/>
      <c r="DU179" s="51"/>
      <c r="DV179" s="51"/>
      <c r="DW179" s="51"/>
      <c r="DX179" s="51"/>
      <c r="DY179" s="51"/>
      <c r="DZ179" s="51"/>
      <c r="EA179" s="51"/>
      <c r="EB179" s="51"/>
      <c r="EC179" s="51"/>
      <c r="ED179" s="51"/>
      <c r="EE179" s="51"/>
      <c r="EF179" s="51"/>
      <c r="EG179" s="51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7"/>
      <c r="EV179" s="57"/>
      <c r="EW179" s="57"/>
      <c r="EX179" s="57"/>
      <c r="EY179" s="57"/>
      <c r="EZ179" s="57"/>
      <c r="FA179" s="57"/>
      <c r="FB179" s="57"/>
      <c r="FC179" s="57"/>
      <c r="FD179" s="57"/>
      <c r="FE179" s="57"/>
      <c r="FF179" s="57"/>
      <c r="FG179" s="57"/>
      <c r="FH179" s="57"/>
      <c r="FI179" s="57"/>
      <c r="FJ179" s="57"/>
      <c r="FK179" s="57"/>
      <c r="FL179" s="57"/>
      <c r="FM179" s="57"/>
      <c r="FN179" s="57"/>
      <c r="FO179" s="57"/>
      <c r="FP179" s="57"/>
      <c r="FQ179" s="57"/>
      <c r="FR179" s="57"/>
      <c r="FS179" s="57"/>
      <c r="FT179" s="57"/>
      <c r="FU179" s="57"/>
      <c r="FV179" s="57"/>
      <c r="FW179" s="57"/>
      <c r="FX179" s="57"/>
      <c r="FY179" s="57"/>
      <c r="FZ179" s="57"/>
      <c r="GA179" s="57"/>
      <c r="GB179" s="57"/>
      <c r="GC179" s="57"/>
      <c r="GD179" s="57"/>
      <c r="GE179" s="57"/>
      <c r="GF179" s="57"/>
      <c r="GG179" s="57"/>
      <c r="GH179" s="57"/>
      <c r="GI179" s="57"/>
      <c r="GJ179" s="57"/>
      <c r="GK179" s="57"/>
      <c r="GL179" s="57"/>
      <c r="GM179" s="57"/>
      <c r="GN179" s="57"/>
      <c r="GO179" s="57"/>
      <c r="GP179" s="57"/>
      <c r="GQ179" s="57"/>
      <c r="GR179" s="57"/>
      <c r="GS179" s="57"/>
      <c r="GT179" s="57"/>
      <c r="GU179" s="57"/>
      <c r="GV179" s="57"/>
      <c r="GW179" s="57"/>
      <c r="GX179" s="57"/>
    </row>
    <row r="180" spans="1:206" s="1" customFormat="1" ht="43.5" customHeight="1">
      <c r="A180" s="15">
        <v>175</v>
      </c>
      <c r="B180" s="62" t="s">
        <v>195</v>
      </c>
      <c r="C180" s="42">
        <v>150000</v>
      </c>
      <c r="D180" s="26">
        <v>150000</v>
      </c>
      <c r="E180" s="61">
        <v>44341</v>
      </c>
      <c r="F180" s="61">
        <v>45437</v>
      </c>
      <c r="G180" s="19" t="s">
        <v>162</v>
      </c>
      <c r="H180" s="20">
        <v>554.18</v>
      </c>
      <c r="I180" s="21">
        <v>536.3</v>
      </c>
      <c r="J180" s="20">
        <v>554.18</v>
      </c>
      <c r="K180" s="50">
        <f t="shared" si="4"/>
        <v>756.1655172413793</v>
      </c>
      <c r="L180" s="28">
        <v>4.35</v>
      </c>
      <c r="M180" s="70">
        <v>2</v>
      </c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  <c r="DO180" s="51"/>
      <c r="DP180" s="51"/>
      <c r="DQ180" s="51"/>
      <c r="DR180" s="51"/>
      <c r="DS180" s="51"/>
      <c r="DT180" s="51"/>
      <c r="DU180" s="51"/>
      <c r="DV180" s="51"/>
      <c r="DW180" s="51"/>
      <c r="DX180" s="51"/>
      <c r="DY180" s="51"/>
      <c r="DZ180" s="51"/>
      <c r="EA180" s="51"/>
      <c r="EB180" s="51"/>
      <c r="EC180" s="51"/>
      <c r="ED180" s="51"/>
      <c r="EE180" s="51"/>
      <c r="EF180" s="51"/>
      <c r="EG180" s="51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7"/>
      <c r="EV180" s="57"/>
      <c r="EW180" s="57"/>
      <c r="EX180" s="57"/>
      <c r="EY180" s="57"/>
      <c r="EZ180" s="57"/>
      <c r="FA180" s="57"/>
      <c r="FB180" s="57"/>
      <c r="FC180" s="57"/>
      <c r="FD180" s="57"/>
      <c r="FE180" s="57"/>
      <c r="FF180" s="57"/>
      <c r="FG180" s="57"/>
      <c r="FH180" s="57"/>
      <c r="FI180" s="57"/>
      <c r="FJ180" s="57"/>
      <c r="FK180" s="57"/>
      <c r="FL180" s="57"/>
      <c r="FM180" s="57"/>
      <c r="FN180" s="57"/>
      <c r="FO180" s="57"/>
      <c r="FP180" s="57"/>
      <c r="FQ180" s="57"/>
      <c r="FR180" s="57"/>
      <c r="FS180" s="57"/>
      <c r="FT180" s="57"/>
      <c r="FU180" s="57"/>
      <c r="FV180" s="57"/>
      <c r="FW180" s="57"/>
      <c r="FX180" s="57"/>
      <c r="FY180" s="57"/>
      <c r="FZ180" s="57"/>
      <c r="GA180" s="57"/>
      <c r="GB180" s="57"/>
      <c r="GC180" s="57"/>
      <c r="GD180" s="57"/>
      <c r="GE180" s="57"/>
      <c r="GF180" s="57"/>
      <c r="GG180" s="57"/>
      <c r="GH180" s="57"/>
      <c r="GI180" s="57"/>
      <c r="GJ180" s="57"/>
      <c r="GK180" s="57"/>
      <c r="GL180" s="57"/>
      <c r="GM180" s="57"/>
      <c r="GN180" s="57"/>
      <c r="GO180" s="57"/>
      <c r="GP180" s="57"/>
      <c r="GQ180" s="57"/>
      <c r="GR180" s="57"/>
      <c r="GS180" s="57"/>
      <c r="GT180" s="57"/>
      <c r="GU180" s="57"/>
      <c r="GV180" s="57"/>
      <c r="GW180" s="57"/>
      <c r="GX180" s="57"/>
    </row>
    <row r="181" spans="1:206" s="1" customFormat="1" ht="43.5" customHeight="1">
      <c r="A181" s="15">
        <v>176</v>
      </c>
      <c r="B181" s="62" t="s">
        <v>196</v>
      </c>
      <c r="C181" s="63">
        <v>200000</v>
      </c>
      <c r="D181" s="26">
        <v>200000</v>
      </c>
      <c r="E181" s="61">
        <v>44341</v>
      </c>
      <c r="F181" s="61">
        <v>45437</v>
      </c>
      <c r="G181" s="19" t="s">
        <v>162</v>
      </c>
      <c r="H181" s="20">
        <v>738.9</v>
      </c>
      <c r="I181" s="21">
        <v>715.07</v>
      </c>
      <c r="J181" s="20">
        <v>738.9</v>
      </c>
      <c r="K181" s="50">
        <f t="shared" si="4"/>
        <v>1008.216091954023</v>
      </c>
      <c r="L181" s="28">
        <v>4.35</v>
      </c>
      <c r="M181" s="70">
        <v>2</v>
      </c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1"/>
      <c r="DT181" s="51"/>
      <c r="DU181" s="51"/>
      <c r="DV181" s="51"/>
      <c r="DW181" s="51"/>
      <c r="DX181" s="51"/>
      <c r="DY181" s="51"/>
      <c r="DZ181" s="51"/>
      <c r="EA181" s="51"/>
      <c r="EB181" s="51"/>
      <c r="EC181" s="51"/>
      <c r="ED181" s="51"/>
      <c r="EE181" s="51"/>
      <c r="EF181" s="51"/>
      <c r="EG181" s="51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7"/>
      <c r="EV181" s="57"/>
      <c r="EW181" s="57"/>
      <c r="EX181" s="57"/>
      <c r="EY181" s="57"/>
      <c r="EZ181" s="57"/>
      <c r="FA181" s="57"/>
      <c r="FB181" s="57"/>
      <c r="FC181" s="57"/>
      <c r="FD181" s="57"/>
      <c r="FE181" s="57"/>
      <c r="FF181" s="57"/>
      <c r="FG181" s="57"/>
      <c r="FH181" s="57"/>
      <c r="FI181" s="57"/>
      <c r="FJ181" s="57"/>
      <c r="FK181" s="57"/>
      <c r="FL181" s="57"/>
      <c r="FM181" s="57"/>
      <c r="FN181" s="57"/>
      <c r="FO181" s="57"/>
      <c r="FP181" s="57"/>
      <c r="FQ181" s="57"/>
      <c r="FR181" s="57"/>
      <c r="FS181" s="57"/>
      <c r="FT181" s="57"/>
      <c r="FU181" s="57"/>
      <c r="FV181" s="57"/>
      <c r="FW181" s="57"/>
      <c r="FX181" s="57"/>
      <c r="FY181" s="57"/>
      <c r="FZ181" s="57"/>
      <c r="GA181" s="57"/>
      <c r="GB181" s="57"/>
      <c r="GC181" s="57"/>
      <c r="GD181" s="57"/>
      <c r="GE181" s="57"/>
      <c r="GF181" s="57"/>
      <c r="GG181" s="57"/>
      <c r="GH181" s="57"/>
      <c r="GI181" s="57"/>
      <c r="GJ181" s="57"/>
      <c r="GK181" s="57"/>
      <c r="GL181" s="57"/>
      <c r="GM181" s="57"/>
      <c r="GN181" s="57"/>
      <c r="GO181" s="57"/>
      <c r="GP181" s="57"/>
      <c r="GQ181" s="57"/>
      <c r="GR181" s="57"/>
      <c r="GS181" s="57"/>
      <c r="GT181" s="57"/>
      <c r="GU181" s="57"/>
      <c r="GV181" s="57"/>
      <c r="GW181" s="57"/>
      <c r="GX181" s="57"/>
    </row>
    <row r="182" spans="1:206" s="1" customFormat="1" ht="43.5" customHeight="1">
      <c r="A182" s="15">
        <v>177</v>
      </c>
      <c r="B182" s="65" t="s">
        <v>197</v>
      </c>
      <c r="C182" s="63">
        <v>200000</v>
      </c>
      <c r="D182" s="26">
        <v>200000</v>
      </c>
      <c r="E182" s="66">
        <v>44348</v>
      </c>
      <c r="F182" s="66">
        <v>45444</v>
      </c>
      <c r="G182" s="19" t="s">
        <v>162</v>
      </c>
      <c r="H182" s="20">
        <v>738.9</v>
      </c>
      <c r="I182" s="21">
        <v>715.07</v>
      </c>
      <c r="J182" s="20">
        <v>738.9</v>
      </c>
      <c r="K182" s="50">
        <f t="shared" si="4"/>
        <v>1008.216091954023</v>
      </c>
      <c r="L182" s="28">
        <v>4.35</v>
      </c>
      <c r="M182" s="70">
        <v>2</v>
      </c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51"/>
      <c r="EF182" s="51"/>
      <c r="EG182" s="51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  <c r="GA182" s="57"/>
      <c r="GB182" s="57"/>
      <c r="GC182" s="57"/>
      <c r="GD182" s="57"/>
      <c r="GE182" s="57"/>
      <c r="GF182" s="57"/>
      <c r="GG182" s="57"/>
      <c r="GH182" s="57"/>
      <c r="GI182" s="57"/>
      <c r="GJ182" s="57"/>
      <c r="GK182" s="57"/>
      <c r="GL182" s="57"/>
      <c r="GM182" s="57"/>
      <c r="GN182" s="57"/>
      <c r="GO182" s="57"/>
      <c r="GP182" s="57"/>
      <c r="GQ182" s="57"/>
      <c r="GR182" s="57"/>
      <c r="GS182" s="57"/>
      <c r="GT182" s="57"/>
      <c r="GU182" s="57"/>
      <c r="GV182" s="57"/>
      <c r="GW182" s="57"/>
      <c r="GX182" s="57"/>
    </row>
    <row r="183" spans="1:206" s="1" customFormat="1" ht="43.5" customHeight="1">
      <c r="A183" s="15">
        <v>178</v>
      </c>
      <c r="B183" s="65" t="s">
        <v>198</v>
      </c>
      <c r="C183" s="42">
        <v>300000</v>
      </c>
      <c r="D183" s="26">
        <v>300000</v>
      </c>
      <c r="E183" s="66">
        <v>44355</v>
      </c>
      <c r="F183" s="66">
        <v>45451</v>
      </c>
      <c r="G183" s="19" t="s">
        <v>162</v>
      </c>
      <c r="H183" s="20">
        <v>1108.36</v>
      </c>
      <c r="I183" s="21">
        <v>1072.6</v>
      </c>
      <c r="J183" s="20">
        <v>1108.36</v>
      </c>
      <c r="K183" s="50">
        <f t="shared" si="4"/>
        <v>1512.3310344827587</v>
      </c>
      <c r="L183" s="28">
        <v>4.35</v>
      </c>
      <c r="M183" s="70">
        <v>2</v>
      </c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51"/>
      <c r="EF183" s="51"/>
      <c r="EG183" s="51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7"/>
      <c r="EV183" s="57"/>
      <c r="EW183" s="57"/>
      <c r="EX183" s="57"/>
      <c r="EY183" s="57"/>
      <c r="EZ183" s="57"/>
      <c r="FA183" s="57"/>
      <c r="FB183" s="57"/>
      <c r="FC183" s="57"/>
      <c r="FD183" s="57"/>
      <c r="FE183" s="57"/>
      <c r="FF183" s="57"/>
      <c r="FG183" s="57"/>
      <c r="FH183" s="57"/>
      <c r="FI183" s="57"/>
      <c r="FJ183" s="57"/>
      <c r="FK183" s="57"/>
      <c r="FL183" s="57"/>
      <c r="FM183" s="57"/>
      <c r="FN183" s="57"/>
      <c r="FO183" s="57"/>
      <c r="FP183" s="57"/>
      <c r="FQ183" s="57"/>
      <c r="FR183" s="57"/>
      <c r="FS183" s="57"/>
      <c r="FT183" s="57"/>
      <c r="FU183" s="57"/>
      <c r="FV183" s="57"/>
      <c r="FW183" s="57"/>
      <c r="FX183" s="57"/>
      <c r="FY183" s="57"/>
      <c r="FZ183" s="57"/>
      <c r="GA183" s="57"/>
      <c r="GB183" s="57"/>
      <c r="GC183" s="57"/>
      <c r="GD183" s="57"/>
      <c r="GE183" s="57"/>
      <c r="GF183" s="57"/>
      <c r="GG183" s="57"/>
      <c r="GH183" s="57"/>
      <c r="GI183" s="57"/>
      <c r="GJ183" s="57"/>
      <c r="GK183" s="57"/>
      <c r="GL183" s="57"/>
      <c r="GM183" s="57"/>
      <c r="GN183" s="57"/>
      <c r="GO183" s="57"/>
      <c r="GP183" s="57"/>
      <c r="GQ183" s="57"/>
      <c r="GR183" s="57"/>
      <c r="GS183" s="57"/>
      <c r="GT183" s="57"/>
      <c r="GU183" s="57"/>
      <c r="GV183" s="57"/>
      <c r="GW183" s="57"/>
      <c r="GX183" s="57"/>
    </row>
    <row r="184" spans="1:206" s="1" customFormat="1" ht="43.5" customHeight="1">
      <c r="A184" s="15">
        <v>179</v>
      </c>
      <c r="B184" s="65" t="s">
        <v>199</v>
      </c>
      <c r="C184" s="63">
        <v>250000</v>
      </c>
      <c r="D184" s="26">
        <v>230821.66</v>
      </c>
      <c r="E184" s="66">
        <v>44363</v>
      </c>
      <c r="F184" s="66">
        <v>45459</v>
      </c>
      <c r="G184" s="19" t="s">
        <v>162</v>
      </c>
      <c r="H184" s="20">
        <v>923.63</v>
      </c>
      <c r="I184" s="71">
        <v>893.84</v>
      </c>
      <c r="J184" s="20">
        <v>906.25</v>
      </c>
      <c r="K184" s="50">
        <f aca="true" t="shared" si="5" ref="K184:K217">(H184+I184+J184)*M184/L184</f>
        <v>1252.2850574712645</v>
      </c>
      <c r="L184" s="28">
        <v>4.35</v>
      </c>
      <c r="M184" s="70">
        <v>2</v>
      </c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7"/>
      <c r="EV184" s="57"/>
      <c r="EW184" s="57"/>
      <c r="EX184" s="57"/>
      <c r="EY184" s="57"/>
      <c r="EZ184" s="57"/>
      <c r="FA184" s="57"/>
      <c r="FB184" s="57"/>
      <c r="FC184" s="57"/>
      <c r="FD184" s="57"/>
      <c r="FE184" s="57"/>
      <c r="FF184" s="57"/>
      <c r="FG184" s="57"/>
      <c r="FH184" s="57"/>
      <c r="FI184" s="57"/>
      <c r="FJ184" s="57"/>
      <c r="FK184" s="57"/>
      <c r="FL184" s="57"/>
      <c r="FM184" s="57"/>
      <c r="FN184" s="57"/>
      <c r="FO184" s="57"/>
      <c r="FP184" s="57"/>
      <c r="FQ184" s="57"/>
      <c r="FR184" s="57"/>
      <c r="FS184" s="57"/>
      <c r="FT184" s="57"/>
      <c r="FU184" s="57"/>
      <c r="FV184" s="57"/>
      <c r="FW184" s="57"/>
      <c r="FX184" s="57"/>
      <c r="FY184" s="57"/>
      <c r="FZ184" s="57"/>
      <c r="GA184" s="57"/>
      <c r="GB184" s="57"/>
      <c r="GC184" s="57"/>
      <c r="GD184" s="57"/>
      <c r="GE184" s="57"/>
      <c r="GF184" s="57"/>
      <c r="GG184" s="57"/>
      <c r="GH184" s="57"/>
      <c r="GI184" s="57"/>
      <c r="GJ184" s="57"/>
      <c r="GK184" s="57"/>
      <c r="GL184" s="57"/>
      <c r="GM184" s="57"/>
      <c r="GN184" s="57"/>
      <c r="GO184" s="57"/>
      <c r="GP184" s="57"/>
      <c r="GQ184" s="57"/>
      <c r="GR184" s="57"/>
      <c r="GS184" s="57"/>
      <c r="GT184" s="57"/>
      <c r="GU184" s="57"/>
      <c r="GV184" s="57"/>
      <c r="GW184" s="57"/>
      <c r="GX184" s="57"/>
    </row>
    <row r="185" spans="1:206" s="1" customFormat="1" ht="43.5" customHeight="1">
      <c r="A185" s="15">
        <v>180</v>
      </c>
      <c r="B185" s="65" t="s">
        <v>200</v>
      </c>
      <c r="C185" s="42">
        <v>300000</v>
      </c>
      <c r="D185" s="26">
        <v>300000</v>
      </c>
      <c r="E185" s="66">
        <v>44369</v>
      </c>
      <c r="F185" s="66">
        <v>45465</v>
      </c>
      <c r="G185" s="19" t="s">
        <v>162</v>
      </c>
      <c r="H185" s="20">
        <v>1108.36</v>
      </c>
      <c r="I185" s="21">
        <v>1072.6</v>
      </c>
      <c r="J185" s="20">
        <v>1108.36</v>
      </c>
      <c r="K185" s="50">
        <f t="shared" si="5"/>
        <v>1512.3310344827587</v>
      </c>
      <c r="L185" s="28">
        <v>4.35</v>
      </c>
      <c r="M185" s="70">
        <v>2</v>
      </c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  <c r="DR185" s="51"/>
      <c r="DS185" s="51"/>
      <c r="DT185" s="51"/>
      <c r="DU185" s="51"/>
      <c r="DV185" s="51"/>
      <c r="DW185" s="51"/>
      <c r="DX185" s="51"/>
      <c r="DY185" s="51"/>
      <c r="DZ185" s="51"/>
      <c r="EA185" s="51"/>
      <c r="EB185" s="51"/>
      <c r="EC185" s="51"/>
      <c r="ED185" s="51"/>
      <c r="EE185" s="51"/>
      <c r="EF185" s="51"/>
      <c r="EG185" s="51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7"/>
      <c r="EV185" s="57"/>
      <c r="EW185" s="57"/>
      <c r="EX185" s="57"/>
      <c r="EY185" s="57"/>
      <c r="EZ185" s="57"/>
      <c r="FA185" s="57"/>
      <c r="FB185" s="57"/>
      <c r="FC185" s="57"/>
      <c r="FD185" s="57"/>
      <c r="FE185" s="57"/>
      <c r="FF185" s="57"/>
      <c r="FG185" s="57"/>
      <c r="FH185" s="57"/>
      <c r="FI185" s="57"/>
      <c r="FJ185" s="57"/>
      <c r="FK185" s="57"/>
      <c r="FL185" s="57"/>
      <c r="FM185" s="57"/>
      <c r="FN185" s="57"/>
      <c r="FO185" s="57"/>
      <c r="FP185" s="57"/>
      <c r="FQ185" s="57"/>
      <c r="FR185" s="57"/>
      <c r="FS185" s="57"/>
      <c r="FT185" s="57"/>
      <c r="FU185" s="57"/>
      <c r="FV185" s="57"/>
      <c r="FW185" s="57"/>
      <c r="FX185" s="57"/>
      <c r="FY185" s="57"/>
      <c r="FZ185" s="57"/>
      <c r="GA185" s="57"/>
      <c r="GB185" s="57"/>
      <c r="GC185" s="57"/>
      <c r="GD185" s="57"/>
      <c r="GE185" s="57"/>
      <c r="GF185" s="57"/>
      <c r="GG185" s="57"/>
      <c r="GH185" s="57"/>
      <c r="GI185" s="57"/>
      <c r="GJ185" s="57"/>
      <c r="GK185" s="57"/>
      <c r="GL185" s="57"/>
      <c r="GM185" s="57"/>
      <c r="GN185" s="57"/>
      <c r="GO185" s="57"/>
      <c r="GP185" s="57"/>
      <c r="GQ185" s="57"/>
      <c r="GR185" s="57"/>
      <c r="GS185" s="57"/>
      <c r="GT185" s="57"/>
      <c r="GU185" s="57"/>
      <c r="GV185" s="57"/>
      <c r="GW185" s="57"/>
      <c r="GX185" s="57"/>
    </row>
    <row r="186" spans="1:206" s="1" customFormat="1" ht="43.5" customHeight="1">
      <c r="A186" s="15">
        <v>181</v>
      </c>
      <c r="B186" s="65" t="s">
        <v>201</v>
      </c>
      <c r="C186" s="63">
        <v>100000</v>
      </c>
      <c r="D186" s="26">
        <v>65382</v>
      </c>
      <c r="E186" s="66">
        <v>44369</v>
      </c>
      <c r="F186" s="66">
        <v>45465</v>
      </c>
      <c r="G186" s="19" t="s">
        <v>162</v>
      </c>
      <c r="H186" s="20">
        <v>276.25</v>
      </c>
      <c r="I186" s="71">
        <v>266.49</v>
      </c>
      <c r="J186" s="71">
        <v>256.7</v>
      </c>
      <c r="K186" s="50">
        <f t="shared" si="5"/>
        <v>367.55862068965524</v>
      </c>
      <c r="L186" s="28">
        <v>4.35</v>
      </c>
      <c r="M186" s="70">
        <v>2</v>
      </c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  <c r="DR186" s="51"/>
      <c r="DS186" s="51"/>
      <c r="DT186" s="51"/>
      <c r="DU186" s="51"/>
      <c r="DV186" s="51"/>
      <c r="DW186" s="51"/>
      <c r="DX186" s="51"/>
      <c r="DY186" s="51"/>
      <c r="DZ186" s="51"/>
      <c r="EA186" s="51"/>
      <c r="EB186" s="51"/>
      <c r="EC186" s="51"/>
      <c r="ED186" s="51"/>
      <c r="EE186" s="51"/>
      <c r="EF186" s="51"/>
      <c r="EG186" s="51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7"/>
      <c r="EV186" s="57"/>
      <c r="EW186" s="57"/>
      <c r="EX186" s="57"/>
      <c r="EY186" s="57"/>
      <c r="EZ186" s="57"/>
      <c r="FA186" s="57"/>
      <c r="FB186" s="57"/>
      <c r="FC186" s="57"/>
      <c r="FD186" s="57"/>
      <c r="FE186" s="57"/>
      <c r="FF186" s="57"/>
      <c r="FG186" s="57"/>
      <c r="FH186" s="57"/>
      <c r="FI186" s="57"/>
      <c r="FJ186" s="57"/>
      <c r="FK186" s="57"/>
      <c r="FL186" s="57"/>
      <c r="FM186" s="57"/>
      <c r="FN186" s="57"/>
      <c r="FO186" s="57"/>
      <c r="FP186" s="57"/>
      <c r="FQ186" s="57"/>
      <c r="FR186" s="57"/>
      <c r="FS186" s="57"/>
      <c r="FT186" s="57"/>
      <c r="FU186" s="57"/>
      <c r="FV186" s="57"/>
      <c r="FW186" s="57"/>
      <c r="FX186" s="57"/>
      <c r="FY186" s="57"/>
      <c r="FZ186" s="57"/>
      <c r="GA186" s="57"/>
      <c r="GB186" s="57"/>
      <c r="GC186" s="57"/>
      <c r="GD186" s="57"/>
      <c r="GE186" s="57"/>
      <c r="GF186" s="57"/>
      <c r="GG186" s="57"/>
      <c r="GH186" s="57"/>
      <c r="GI186" s="57"/>
      <c r="GJ186" s="57"/>
      <c r="GK186" s="57"/>
      <c r="GL186" s="57"/>
      <c r="GM186" s="57"/>
      <c r="GN186" s="57"/>
      <c r="GO186" s="57"/>
      <c r="GP186" s="57"/>
      <c r="GQ186" s="57"/>
      <c r="GR186" s="57"/>
      <c r="GS186" s="57"/>
      <c r="GT186" s="57"/>
      <c r="GU186" s="57"/>
      <c r="GV186" s="57"/>
      <c r="GW186" s="57"/>
      <c r="GX186" s="57"/>
    </row>
    <row r="187" spans="1:206" s="1" customFormat="1" ht="43.5" customHeight="1">
      <c r="A187" s="15">
        <v>182</v>
      </c>
      <c r="B187" s="65" t="s">
        <v>202</v>
      </c>
      <c r="C187" s="63">
        <v>100000</v>
      </c>
      <c r="D187" s="26">
        <v>65382</v>
      </c>
      <c r="E187" s="66">
        <v>44377</v>
      </c>
      <c r="F187" s="66">
        <v>45473</v>
      </c>
      <c r="G187" s="19" t="s">
        <v>162</v>
      </c>
      <c r="H187" s="20">
        <v>276.25</v>
      </c>
      <c r="I187" s="71">
        <v>266.49</v>
      </c>
      <c r="J187" s="71">
        <v>256.7</v>
      </c>
      <c r="K187" s="50">
        <f t="shared" si="5"/>
        <v>367.55862068965524</v>
      </c>
      <c r="L187" s="28">
        <v>4.35</v>
      </c>
      <c r="M187" s="70">
        <v>2</v>
      </c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  <c r="DR187" s="51"/>
      <c r="DS187" s="51"/>
      <c r="DT187" s="51"/>
      <c r="DU187" s="51"/>
      <c r="DV187" s="51"/>
      <c r="DW187" s="51"/>
      <c r="DX187" s="51"/>
      <c r="DY187" s="51"/>
      <c r="DZ187" s="51"/>
      <c r="EA187" s="51"/>
      <c r="EB187" s="51"/>
      <c r="EC187" s="51"/>
      <c r="ED187" s="51"/>
      <c r="EE187" s="51"/>
      <c r="EF187" s="51"/>
      <c r="EG187" s="51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7"/>
      <c r="EV187" s="57"/>
      <c r="EW187" s="57"/>
      <c r="EX187" s="57"/>
      <c r="EY187" s="57"/>
      <c r="EZ187" s="57"/>
      <c r="FA187" s="57"/>
      <c r="FB187" s="57"/>
      <c r="FC187" s="57"/>
      <c r="FD187" s="57"/>
      <c r="FE187" s="57"/>
      <c r="FF187" s="57"/>
      <c r="FG187" s="57"/>
      <c r="FH187" s="57"/>
      <c r="FI187" s="57"/>
      <c r="FJ187" s="57"/>
      <c r="FK187" s="57"/>
      <c r="FL187" s="57"/>
      <c r="FM187" s="57"/>
      <c r="FN187" s="57"/>
      <c r="FO187" s="57"/>
      <c r="FP187" s="57"/>
      <c r="FQ187" s="57"/>
      <c r="FR187" s="57"/>
      <c r="FS187" s="57"/>
      <c r="FT187" s="57"/>
      <c r="FU187" s="57"/>
      <c r="FV187" s="57"/>
      <c r="FW187" s="57"/>
      <c r="FX187" s="57"/>
      <c r="FY187" s="57"/>
      <c r="FZ187" s="57"/>
      <c r="GA187" s="57"/>
      <c r="GB187" s="57"/>
      <c r="GC187" s="57"/>
      <c r="GD187" s="57"/>
      <c r="GE187" s="57"/>
      <c r="GF187" s="57"/>
      <c r="GG187" s="57"/>
      <c r="GH187" s="57"/>
      <c r="GI187" s="57"/>
      <c r="GJ187" s="57"/>
      <c r="GK187" s="57"/>
      <c r="GL187" s="57"/>
      <c r="GM187" s="57"/>
      <c r="GN187" s="57"/>
      <c r="GO187" s="57"/>
      <c r="GP187" s="57"/>
      <c r="GQ187" s="57"/>
      <c r="GR187" s="57"/>
      <c r="GS187" s="57"/>
      <c r="GT187" s="57"/>
      <c r="GU187" s="57"/>
      <c r="GV187" s="57"/>
      <c r="GW187" s="57"/>
      <c r="GX187" s="57"/>
    </row>
    <row r="188" spans="1:206" s="1" customFormat="1" ht="43.5" customHeight="1">
      <c r="A188" s="15">
        <v>183</v>
      </c>
      <c r="B188" s="67" t="s">
        <v>203</v>
      </c>
      <c r="C188" s="63">
        <v>250000</v>
      </c>
      <c r="D188" s="26">
        <v>250000</v>
      </c>
      <c r="E188" s="66">
        <v>44384</v>
      </c>
      <c r="F188" s="66">
        <v>45480</v>
      </c>
      <c r="G188" s="19" t="s">
        <v>162</v>
      </c>
      <c r="H188" s="20">
        <v>923.63</v>
      </c>
      <c r="I188" s="71">
        <v>893.84</v>
      </c>
      <c r="J188" s="20">
        <v>923.63</v>
      </c>
      <c r="K188" s="50">
        <f t="shared" si="5"/>
        <v>1260.2758620689656</v>
      </c>
      <c r="L188" s="28">
        <v>4.35</v>
      </c>
      <c r="M188" s="70">
        <v>2</v>
      </c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  <c r="DR188" s="51"/>
      <c r="DS188" s="51"/>
      <c r="DT188" s="51"/>
      <c r="DU188" s="51"/>
      <c r="DV188" s="51"/>
      <c r="DW188" s="51"/>
      <c r="DX188" s="51"/>
      <c r="DY188" s="51"/>
      <c r="DZ188" s="51"/>
      <c r="EA188" s="51"/>
      <c r="EB188" s="51"/>
      <c r="EC188" s="51"/>
      <c r="ED188" s="51"/>
      <c r="EE188" s="51"/>
      <c r="EF188" s="51"/>
      <c r="EG188" s="51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7"/>
      <c r="EV188" s="57"/>
      <c r="EW188" s="57"/>
      <c r="EX188" s="57"/>
      <c r="EY188" s="57"/>
      <c r="EZ188" s="57"/>
      <c r="FA188" s="57"/>
      <c r="FB188" s="57"/>
      <c r="FC188" s="57"/>
      <c r="FD188" s="57"/>
      <c r="FE188" s="57"/>
      <c r="FF188" s="57"/>
      <c r="FG188" s="57"/>
      <c r="FH188" s="57"/>
      <c r="FI188" s="57"/>
      <c r="FJ188" s="57"/>
      <c r="FK188" s="57"/>
      <c r="FL188" s="57"/>
      <c r="FM188" s="57"/>
      <c r="FN188" s="57"/>
      <c r="FO188" s="57"/>
      <c r="FP188" s="57"/>
      <c r="FQ188" s="57"/>
      <c r="FR188" s="57"/>
      <c r="FS188" s="57"/>
      <c r="FT188" s="57"/>
      <c r="FU188" s="57"/>
      <c r="FV188" s="57"/>
      <c r="FW188" s="57"/>
      <c r="FX188" s="57"/>
      <c r="FY188" s="57"/>
      <c r="FZ188" s="57"/>
      <c r="GA188" s="57"/>
      <c r="GB188" s="57"/>
      <c r="GC188" s="57"/>
      <c r="GD188" s="57"/>
      <c r="GE188" s="57"/>
      <c r="GF188" s="57"/>
      <c r="GG188" s="57"/>
      <c r="GH188" s="57"/>
      <c r="GI188" s="57"/>
      <c r="GJ188" s="57"/>
      <c r="GK188" s="57"/>
      <c r="GL188" s="57"/>
      <c r="GM188" s="57"/>
      <c r="GN188" s="57"/>
      <c r="GO188" s="57"/>
      <c r="GP188" s="57"/>
      <c r="GQ188" s="57"/>
      <c r="GR188" s="57"/>
      <c r="GS188" s="57"/>
      <c r="GT188" s="57"/>
      <c r="GU188" s="57"/>
      <c r="GV188" s="57"/>
      <c r="GW188" s="57"/>
      <c r="GX188" s="57"/>
    </row>
    <row r="189" spans="1:206" s="1" customFormat="1" ht="43.5" customHeight="1">
      <c r="A189" s="15">
        <v>184</v>
      </c>
      <c r="B189" s="67" t="s">
        <v>204</v>
      </c>
      <c r="C189" s="42">
        <v>150000</v>
      </c>
      <c r="D189" s="26">
        <v>102154.66</v>
      </c>
      <c r="E189" s="66">
        <v>44404</v>
      </c>
      <c r="F189" s="66">
        <v>45500</v>
      </c>
      <c r="G189" s="19" t="s">
        <v>162</v>
      </c>
      <c r="H189" s="20">
        <v>428.96</v>
      </c>
      <c r="I189" s="71">
        <v>414.38</v>
      </c>
      <c r="J189" s="71">
        <v>399.74</v>
      </c>
      <c r="K189" s="50">
        <f t="shared" si="5"/>
        <v>571.5310344827586</v>
      </c>
      <c r="L189" s="28">
        <v>4.35</v>
      </c>
      <c r="M189" s="70">
        <v>2</v>
      </c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7"/>
      <c r="EV189" s="57"/>
      <c r="EW189" s="57"/>
      <c r="EX189" s="57"/>
      <c r="EY189" s="57"/>
      <c r="EZ189" s="57"/>
      <c r="FA189" s="57"/>
      <c r="FB189" s="57"/>
      <c r="FC189" s="57"/>
      <c r="FD189" s="57"/>
      <c r="FE189" s="57"/>
      <c r="FF189" s="57"/>
      <c r="FG189" s="57"/>
      <c r="FH189" s="57"/>
      <c r="FI189" s="57"/>
      <c r="FJ189" s="57"/>
      <c r="FK189" s="57"/>
      <c r="FL189" s="57"/>
      <c r="FM189" s="57"/>
      <c r="FN189" s="57"/>
      <c r="FO189" s="57"/>
      <c r="FP189" s="57"/>
      <c r="FQ189" s="57"/>
      <c r="FR189" s="57"/>
      <c r="FS189" s="57"/>
      <c r="FT189" s="57"/>
      <c r="FU189" s="57"/>
      <c r="FV189" s="57"/>
      <c r="FW189" s="57"/>
      <c r="FX189" s="57"/>
      <c r="FY189" s="57"/>
      <c r="FZ189" s="57"/>
      <c r="GA189" s="57"/>
      <c r="GB189" s="57"/>
      <c r="GC189" s="57"/>
      <c r="GD189" s="57"/>
      <c r="GE189" s="57"/>
      <c r="GF189" s="57"/>
      <c r="GG189" s="57"/>
      <c r="GH189" s="57"/>
      <c r="GI189" s="57"/>
      <c r="GJ189" s="57"/>
      <c r="GK189" s="57"/>
      <c r="GL189" s="57"/>
      <c r="GM189" s="57"/>
      <c r="GN189" s="57"/>
      <c r="GO189" s="57"/>
      <c r="GP189" s="57"/>
      <c r="GQ189" s="57"/>
      <c r="GR189" s="57"/>
      <c r="GS189" s="57"/>
      <c r="GT189" s="57"/>
      <c r="GU189" s="57"/>
      <c r="GV189" s="57"/>
      <c r="GW189" s="57"/>
      <c r="GX189" s="57"/>
    </row>
    <row r="190" spans="1:206" s="1" customFormat="1" ht="43.5" customHeight="1">
      <c r="A190" s="15">
        <v>185</v>
      </c>
      <c r="B190" s="68" t="s">
        <v>205</v>
      </c>
      <c r="C190" s="63">
        <v>200000</v>
      </c>
      <c r="D190" s="26">
        <v>200000</v>
      </c>
      <c r="E190" s="69">
        <v>44412</v>
      </c>
      <c r="F190" s="69">
        <v>45508</v>
      </c>
      <c r="G190" s="19" t="s">
        <v>162</v>
      </c>
      <c r="H190" s="20">
        <v>738.9</v>
      </c>
      <c r="I190" s="21">
        <v>715.07</v>
      </c>
      <c r="J190" s="20">
        <v>738.9</v>
      </c>
      <c r="K190" s="50">
        <f t="shared" si="5"/>
        <v>1008.216091954023</v>
      </c>
      <c r="L190" s="28">
        <v>4.35</v>
      </c>
      <c r="M190" s="70">
        <v>2</v>
      </c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51"/>
      <c r="EF190" s="51"/>
      <c r="EG190" s="51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7"/>
      <c r="EV190" s="57"/>
      <c r="EW190" s="57"/>
      <c r="EX190" s="57"/>
      <c r="EY190" s="57"/>
      <c r="EZ190" s="57"/>
      <c r="FA190" s="57"/>
      <c r="FB190" s="57"/>
      <c r="FC190" s="57"/>
      <c r="FD190" s="57"/>
      <c r="FE190" s="57"/>
      <c r="FF190" s="57"/>
      <c r="FG190" s="57"/>
      <c r="FH190" s="57"/>
      <c r="FI190" s="57"/>
      <c r="FJ190" s="57"/>
      <c r="FK190" s="57"/>
      <c r="FL190" s="57"/>
      <c r="FM190" s="57"/>
      <c r="FN190" s="57"/>
      <c r="FO190" s="57"/>
      <c r="FP190" s="57"/>
      <c r="FQ190" s="57"/>
      <c r="FR190" s="57"/>
      <c r="FS190" s="57"/>
      <c r="FT190" s="57"/>
      <c r="FU190" s="57"/>
      <c r="FV190" s="57"/>
      <c r="FW190" s="57"/>
      <c r="FX190" s="57"/>
      <c r="FY190" s="57"/>
      <c r="FZ190" s="57"/>
      <c r="GA190" s="57"/>
      <c r="GB190" s="57"/>
      <c r="GC190" s="57"/>
      <c r="GD190" s="57"/>
      <c r="GE190" s="57"/>
      <c r="GF190" s="57"/>
      <c r="GG190" s="57"/>
      <c r="GH190" s="57"/>
      <c r="GI190" s="57"/>
      <c r="GJ190" s="57"/>
      <c r="GK190" s="57"/>
      <c r="GL190" s="57"/>
      <c r="GM190" s="57"/>
      <c r="GN190" s="57"/>
      <c r="GO190" s="57"/>
      <c r="GP190" s="57"/>
      <c r="GQ190" s="57"/>
      <c r="GR190" s="57"/>
      <c r="GS190" s="57"/>
      <c r="GT190" s="57"/>
      <c r="GU190" s="57"/>
      <c r="GV190" s="57"/>
      <c r="GW190" s="57"/>
      <c r="GX190" s="57"/>
    </row>
    <row r="191" spans="1:206" s="1" customFormat="1" ht="43.5" customHeight="1">
      <c r="A191" s="15">
        <v>186</v>
      </c>
      <c r="B191" s="68" t="s">
        <v>206</v>
      </c>
      <c r="C191" s="42">
        <v>300000</v>
      </c>
      <c r="D191" s="26">
        <v>300000</v>
      </c>
      <c r="E191" s="69">
        <v>44412</v>
      </c>
      <c r="F191" s="69">
        <v>45508</v>
      </c>
      <c r="G191" s="19" t="s">
        <v>162</v>
      </c>
      <c r="H191" s="20">
        <v>1108.36</v>
      </c>
      <c r="I191" s="21">
        <v>1072.6</v>
      </c>
      <c r="J191" s="20">
        <v>1108.36</v>
      </c>
      <c r="K191" s="50">
        <f t="shared" si="5"/>
        <v>1512.3310344827587</v>
      </c>
      <c r="L191" s="28">
        <v>4.35</v>
      </c>
      <c r="M191" s="70">
        <v>2</v>
      </c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  <c r="DT191" s="51"/>
      <c r="DU191" s="51"/>
      <c r="DV191" s="51"/>
      <c r="DW191" s="51"/>
      <c r="DX191" s="51"/>
      <c r="DY191" s="51"/>
      <c r="DZ191" s="51"/>
      <c r="EA191" s="51"/>
      <c r="EB191" s="51"/>
      <c r="EC191" s="51"/>
      <c r="ED191" s="51"/>
      <c r="EE191" s="51"/>
      <c r="EF191" s="51"/>
      <c r="EG191" s="51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7"/>
      <c r="EV191" s="57"/>
      <c r="EW191" s="57"/>
      <c r="EX191" s="57"/>
      <c r="EY191" s="57"/>
      <c r="EZ191" s="57"/>
      <c r="FA191" s="57"/>
      <c r="FB191" s="57"/>
      <c r="FC191" s="57"/>
      <c r="FD191" s="57"/>
      <c r="FE191" s="57"/>
      <c r="FF191" s="57"/>
      <c r="FG191" s="57"/>
      <c r="FH191" s="57"/>
      <c r="FI191" s="57"/>
      <c r="FJ191" s="57"/>
      <c r="FK191" s="57"/>
      <c r="FL191" s="57"/>
      <c r="FM191" s="57"/>
      <c r="FN191" s="57"/>
      <c r="FO191" s="57"/>
      <c r="FP191" s="57"/>
      <c r="FQ191" s="57"/>
      <c r="FR191" s="57"/>
      <c r="FS191" s="57"/>
      <c r="FT191" s="57"/>
      <c r="FU191" s="57"/>
      <c r="FV191" s="57"/>
      <c r="FW191" s="57"/>
      <c r="FX191" s="57"/>
      <c r="FY191" s="57"/>
      <c r="FZ191" s="57"/>
      <c r="GA191" s="57"/>
      <c r="GB191" s="57"/>
      <c r="GC191" s="57"/>
      <c r="GD191" s="57"/>
      <c r="GE191" s="57"/>
      <c r="GF191" s="57"/>
      <c r="GG191" s="57"/>
      <c r="GH191" s="57"/>
      <c r="GI191" s="57"/>
      <c r="GJ191" s="57"/>
      <c r="GK191" s="57"/>
      <c r="GL191" s="57"/>
      <c r="GM191" s="57"/>
      <c r="GN191" s="57"/>
      <c r="GO191" s="57"/>
      <c r="GP191" s="57"/>
      <c r="GQ191" s="57"/>
      <c r="GR191" s="57"/>
      <c r="GS191" s="57"/>
      <c r="GT191" s="57"/>
      <c r="GU191" s="57"/>
      <c r="GV191" s="57"/>
      <c r="GW191" s="57"/>
      <c r="GX191" s="57"/>
    </row>
    <row r="192" spans="1:206" s="1" customFormat="1" ht="43.5" customHeight="1">
      <c r="A192" s="15">
        <v>187</v>
      </c>
      <c r="B192" s="68" t="s">
        <v>207</v>
      </c>
      <c r="C192" s="42">
        <v>150000</v>
      </c>
      <c r="D192" s="26">
        <v>150000</v>
      </c>
      <c r="E192" s="69">
        <v>44413</v>
      </c>
      <c r="F192" s="69">
        <v>45509</v>
      </c>
      <c r="G192" s="19" t="s">
        <v>162</v>
      </c>
      <c r="H192" s="20">
        <v>554.18</v>
      </c>
      <c r="I192" s="21">
        <v>536.3</v>
      </c>
      <c r="J192" s="20">
        <v>554.18</v>
      </c>
      <c r="K192" s="50">
        <f t="shared" si="5"/>
        <v>756.1655172413793</v>
      </c>
      <c r="L192" s="28">
        <v>4.35</v>
      </c>
      <c r="M192" s="70">
        <v>2</v>
      </c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51"/>
      <c r="EF192" s="51"/>
      <c r="EG192" s="51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7"/>
      <c r="EV192" s="57"/>
      <c r="EW192" s="57"/>
      <c r="EX192" s="57"/>
      <c r="EY192" s="57"/>
      <c r="EZ192" s="57"/>
      <c r="FA192" s="57"/>
      <c r="FB192" s="57"/>
      <c r="FC192" s="57"/>
      <c r="FD192" s="57"/>
      <c r="FE192" s="57"/>
      <c r="FF192" s="57"/>
      <c r="FG192" s="57"/>
      <c r="FH192" s="57"/>
      <c r="FI192" s="57"/>
      <c r="FJ192" s="57"/>
      <c r="FK192" s="57"/>
      <c r="FL192" s="57"/>
      <c r="FM192" s="57"/>
      <c r="FN192" s="57"/>
      <c r="FO192" s="57"/>
      <c r="FP192" s="57"/>
      <c r="FQ192" s="57"/>
      <c r="FR192" s="57"/>
      <c r="FS192" s="57"/>
      <c r="FT192" s="57"/>
      <c r="FU192" s="57"/>
      <c r="FV192" s="57"/>
      <c r="FW192" s="57"/>
      <c r="FX192" s="57"/>
      <c r="FY192" s="57"/>
      <c r="FZ192" s="57"/>
      <c r="GA192" s="57"/>
      <c r="GB192" s="57"/>
      <c r="GC192" s="57"/>
      <c r="GD192" s="57"/>
      <c r="GE192" s="57"/>
      <c r="GF192" s="57"/>
      <c r="GG192" s="57"/>
      <c r="GH192" s="57"/>
      <c r="GI192" s="57"/>
      <c r="GJ192" s="57"/>
      <c r="GK192" s="57"/>
      <c r="GL192" s="57"/>
      <c r="GM192" s="57"/>
      <c r="GN192" s="57"/>
      <c r="GO192" s="57"/>
      <c r="GP192" s="57"/>
      <c r="GQ192" s="57"/>
      <c r="GR192" s="57"/>
      <c r="GS192" s="57"/>
      <c r="GT192" s="57"/>
      <c r="GU192" s="57"/>
      <c r="GV192" s="57"/>
      <c r="GW192" s="57"/>
      <c r="GX192" s="57"/>
    </row>
    <row r="193" spans="1:206" s="1" customFormat="1" ht="43.5" customHeight="1">
      <c r="A193" s="15">
        <v>188</v>
      </c>
      <c r="B193" s="68" t="s">
        <v>208</v>
      </c>
      <c r="C193" s="63">
        <v>200000</v>
      </c>
      <c r="D193" s="26">
        <v>200000</v>
      </c>
      <c r="E193" s="69">
        <v>44428</v>
      </c>
      <c r="F193" s="69">
        <v>45524</v>
      </c>
      <c r="G193" s="19" t="s">
        <v>162</v>
      </c>
      <c r="H193" s="20">
        <v>738.9</v>
      </c>
      <c r="I193" s="21">
        <v>715.07</v>
      </c>
      <c r="J193" s="20">
        <v>738.9</v>
      </c>
      <c r="K193" s="50">
        <f t="shared" si="5"/>
        <v>1008.216091954023</v>
      </c>
      <c r="L193" s="28">
        <v>4.35</v>
      </c>
      <c r="M193" s="70">
        <v>2</v>
      </c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51"/>
      <c r="EF193" s="51"/>
      <c r="EG193" s="51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7"/>
      <c r="EV193" s="57"/>
      <c r="EW193" s="57"/>
      <c r="EX193" s="57"/>
      <c r="EY193" s="57"/>
      <c r="EZ193" s="57"/>
      <c r="FA193" s="57"/>
      <c r="FB193" s="57"/>
      <c r="FC193" s="57"/>
      <c r="FD193" s="57"/>
      <c r="FE193" s="57"/>
      <c r="FF193" s="57"/>
      <c r="FG193" s="57"/>
      <c r="FH193" s="57"/>
      <c r="FI193" s="57"/>
      <c r="FJ193" s="57"/>
      <c r="FK193" s="57"/>
      <c r="FL193" s="57"/>
      <c r="FM193" s="57"/>
      <c r="FN193" s="57"/>
      <c r="FO193" s="57"/>
      <c r="FP193" s="57"/>
      <c r="FQ193" s="57"/>
      <c r="FR193" s="57"/>
      <c r="FS193" s="57"/>
      <c r="FT193" s="57"/>
      <c r="FU193" s="57"/>
      <c r="FV193" s="57"/>
      <c r="FW193" s="57"/>
      <c r="FX193" s="57"/>
      <c r="FY193" s="57"/>
      <c r="FZ193" s="57"/>
      <c r="GA193" s="57"/>
      <c r="GB193" s="57"/>
      <c r="GC193" s="57"/>
      <c r="GD193" s="57"/>
      <c r="GE193" s="57"/>
      <c r="GF193" s="57"/>
      <c r="GG193" s="57"/>
      <c r="GH193" s="57"/>
      <c r="GI193" s="57"/>
      <c r="GJ193" s="57"/>
      <c r="GK193" s="57"/>
      <c r="GL193" s="57"/>
      <c r="GM193" s="57"/>
      <c r="GN193" s="57"/>
      <c r="GO193" s="57"/>
      <c r="GP193" s="57"/>
      <c r="GQ193" s="57"/>
      <c r="GR193" s="57"/>
      <c r="GS193" s="57"/>
      <c r="GT193" s="57"/>
      <c r="GU193" s="57"/>
      <c r="GV193" s="57"/>
      <c r="GW193" s="57"/>
      <c r="GX193" s="57"/>
    </row>
    <row r="194" spans="1:206" s="1" customFormat="1" ht="43.5" customHeight="1">
      <c r="A194" s="15">
        <v>189</v>
      </c>
      <c r="B194" s="68" t="s">
        <v>209</v>
      </c>
      <c r="C194" s="42">
        <v>300000</v>
      </c>
      <c r="D194" s="26">
        <v>300000</v>
      </c>
      <c r="E194" s="69">
        <v>44431</v>
      </c>
      <c r="F194" s="69">
        <v>45527</v>
      </c>
      <c r="G194" s="19" t="s">
        <v>162</v>
      </c>
      <c r="H194" s="20">
        <v>1108.36</v>
      </c>
      <c r="I194" s="21">
        <v>1072.6</v>
      </c>
      <c r="J194" s="20">
        <v>1108.36</v>
      </c>
      <c r="K194" s="50">
        <f t="shared" si="5"/>
        <v>1512.3310344827587</v>
      </c>
      <c r="L194" s="28">
        <v>4.35</v>
      </c>
      <c r="M194" s="70">
        <v>2</v>
      </c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/>
      <c r="DY194" s="51"/>
      <c r="DZ194" s="51"/>
      <c r="EA194" s="51"/>
      <c r="EB194" s="51"/>
      <c r="EC194" s="51"/>
      <c r="ED194" s="51"/>
      <c r="EE194" s="51"/>
      <c r="EF194" s="51"/>
      <c r="EG194" s="51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7"/>
      <c r="EV194" s="57"/>
      <c r="EW194" s="57"/>
      <c r="EX194" s="57"/>
      <c r="EY194" s="57"/>
      <c r="EZ194" s="57"/>
      <c r="FA194" s="57"/>
      <c r="FB194" s="57"/>
      <c r="FC194" s="57"/>
      <c r="FD194" s="57"/>
      <c r="FE194" s="57"/>
      <c r="FF194" s="57"/>
      <c r="FG194" s="57"/>
      <c r="FH194" s="57"/>
      <c r="FI194" s="57"/>
      <c r="FJ194" s="57"/>
      <c r="FK194" s="57"/>
      <c r="FL194" s="57"/>
      <c r="FM194" s="57"/>
      <c r="FN194" s="57"/>
      <c r="FO194" s="57"/>
      <c r="FP194" s="57"/>
      <c r="FQ194" s="57"/>
      <c r="FR194" s="57"/>
      <c r="FS194" s="57"/>
      <c r="FT194" s="57"/>
      <c r="FU194" s="57"/>
      <c r="FV194" s="57"/>
      <c r="FW194" s="57"/>
      <c r="FX194" s="57"/>
      <c r="FY194" s="57"/>
      <c r="FZ194" s="57"/>
      <c r="GA194" s="57"/>
      <c r="GB194" s="57"/>
      <c r="GC194" s="57"/>
      <c r="GD194" s="57"/>
      <c r="GE194" s="57"/>
      <c r="GF194" s="57"/>
      <c r="GG194" s="57"/>
      <c r="GH194" s="57"/>
      <c r="GI194" s="57"/>
      <c r="GJ194" s="57"/>
      <c r="GK194" s="57"/>
      <c r="GL194" s="57"/>
      <c r="GM194" s="57"/>
      <c r="GN194" s="57"/>
      <c r="GO194" s="57"/>
      <c r="GP194" s="57"/>
      <c r="GQ194" s="57"/>
      <c r="GR194" s="57"/>
      <c r="GS194" s="57"/>
      <c r="GT194" s="57"/>
      <c r="GU194" s="57"/>
      <c r="GV194" s="57"/>
      <c r="GW194" s="57"/>
      <c r="GX194" s="57"/>
    </row>
    <row r="195" spans="1:206" s="1" customFormat="1" ht="43.5" customHeight="1">
      <c r="A195" s="15">
        <v>190</v>
      </c>
      <c r="B195" s="68" t="s">
        <v>210</v>
      </c>
      <c r="C195" s="63">
        <v>250000</v>
      </c>
      <c r="D195" s="26">
        <v>250000</v>
      </c>
      <c r="E195" s="69">
        <v>44432</v>
      </c>
      <c r="F195" s="69">
        <v>45528</v>
      </c>
      <c r="G195" s="19" t="s">
        <v>162</v>
      </c>
      <c r="H195" s="20">
        <v>923.63</v>
      </c>
      <c r="I195" s="71">
        <v>893.84</v>
      </c>
      <c r="J195" s="20">
        <v>923.63</v>
      </c>
      <c r="K195" s="50">
        <f t="shared" si="5"/>
        <v>1260.2758620689656</v>
      </c>
      <c r="L195" s="28">
        <v>4.35</v>
      </c>
      <c r="M195" s="70">
        <v>2</v>
      </c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  <c r="DO195" s="51"/>
      <c r="DP195" s="51"/>
      <c r="DQ195" s="51"/>
      <c r="DR195" s="51"/>
      <c r="DS195" s="51"/>
      <c r="DT195" s="51"/>
      <c r="DU195" s="51"/>
      <c r="DV195" s="51"/>
      <c r="DW195" s="51"/>
      <c r="DX195" s="51"/>
      <c r="DY195" s="51"/>
      <c r="DZ195" s="51"/>
      <c r="EA195" s="51"/>
      <c r="EB195" s="51"/>
      <c r="EC195" s="51"/>
      <c r="ED195" s="51"/>
      <c r="EE195" s="51"/>
      <c r="EF195" s="51"/>
      <c r="EG195" s="51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7"/>
      <c r="EV195" s="57"/>
      <c r="EW195" s="57"/>
      <c r="EX195" s="57"/>
      <c r="EY195" s="57"/>
      <c r="EZ195" s="57"/>
      <c r="FA195" s="57"/>
      <c r="FB195" s="57"/>
      <c r="FC195" s="57"/>
      <c r="FD195" s="57"/>
      <c r="FE195" s="57"/>
      <c r="FF195" s="57"/>
      <c r="FG195" s="57"/>
      <c r="FH195" s="57"/>
      <c r="FI195" s="57"/>
      <c r="FJ195" s="57"/>
      <c r="FK195" s="57"/>
      <c r="FL195" s="57"/>
      <c r="FM195" s="57"/>
      <c r="FN195" s="57"/>
      <c r="FO195" s="57"/>
      <c r="FP195" s="57"/>
      <c r="FQ195" s="57"/>
      <c r="FR195" s="57"/>
      <c r="FS195" s="57"/>
      <c r="FT195" s="57"/>
      <c r="FU195" s="57"/>
      <c r="FV195" s="57"/>
      <c r="FW195" s="57"/>
      <c r="FX195" s="57"/>
      <c r="FY195" s="57"/>
      <c r="FZ195" s="57"/>
      <c r="GA195" s="57"/>
      <c r="GB195" s="57"/>
      <c r="GC195" s="57"/>
      <c r="GD195" s="57"/>
      <c r="GE195" s="57"/>
      <c r="GF195" s="57"/>
      <c r="GG195" s="57"/>
      <c r="GH195" s="57"/>
      <c r="GI195" s="57"/>
      <c r="GJ195" s="57"/>
      <c r="GK195" s="57"/>
      <c r="GL195" s="57"/>
      <c r="GM195" s="57"/>
      <c r="GN195" s="57"/>
      <c r="GO195" s="57"/>
      <c r="GP195" s="57"/>
      <c r="GQ195" s="57"/>
      <c r="GR195" s="57"/>
      <c r="GS195" s="57"/>
      <c r="GT195" s="57"/>
      <c r="GU195" s="57"/>
      <c r="GV195" s="57"/>
      <c r="GW195" s="57"/>
      <c r="GX195" s="57"/>
    </row>
    <row r="196" spans="1:206" s="1" customFormat="1" ht="43.5" customHeight="1">
      <c r="A196" s="15">
        <v>191</v>
      </c>
      <c r="B196" s="68" t="s">
        <v>211</v>
      </c>
      <c r="C196" s="63">
        <v>200000</v>
      </c>
      <c r="D196" s="26">
        <v>200000</v>
      </c>
      <c r="E196" s="69">
        <v>44432</v>
      </c>
      <c r="F196" s="69">
        <v>45528</v>
      </c>
      <c r="G196" s="19" t="s">
        <v>162</v>
      </c>
      <c r="H196" s="20">
        <v>738.9</v>
      </c>
      <c r="I196" s="21">
        <v>715.07</v>
      </c>
      <c r="J196" s="20">
        <v>738.9</v>
      </c>
      <c r="K196" s="50">
        <f t="shared" si="5"/>
        <v>1008.216091954023</v>
      </c>
      <c r="L196" s="28">
        <v>4.35</v>
      </c>
      <c r="M196" s="70">
        <v>2</v>
      </c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  <c r="DR196" s="51"/>
      <c r="DS196" s="51"/>
      <c r="DT196" s="51"/>
      <c r="DU196" s="51"/>
      <c r="DV196" s="51"/>
      <c r="DW196" s="51"/>
      <c r="DX196" s="51"/>
      <c r="DY196" s="51"/>
      <c r="DZ196" s="51"/>
      <c r="EA196" s="51"/>
      <c r="EB196" s="51"/>
      <c r="EC196" s="51"/>
      <c r="ED196" s="51"/>
      <c r="EE196" s="51"/>
      <c r="EF196" s="51"/>
      <c r="EG196" s="51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7"/>
      <c r="EV196" s="57"/>
      <c r="EW196" s="57"/>
      <c r="EX196" s="57"/>
      <c r="EY196" s="57"/>
      <c r="EZ196" s="57"/>
      <c r="FA196" s="57"/>
      <c r="FB196" s="57"/>
      <c r="FC196" s="57"/>
      <c r="FD196" s="57"/>
      <c r="FE196" s="57"/>
      <c r="FF196" s="57"/>
      <c r="FG196" s="57"/>
      <c r="FH196" s="57"/>
      <c r="FI196" s="57"/>
      <c r="FJ196" s="57"/>
      <c r="FK196" s="57"/>
      <c r="FL196" s="57"/>
      <c r="FM196" s="57"/>
      <c r="FN196" s="57"/>
      <c r="FO196" s="57"/>
      <c r="FP196" s="57"/>
      <c r="FQ196" s="57"/>
      <c r="FR196" s="57"/>
      <c r="FS196" s="57"/>
      <c r="FT196" s="57"/>
      <c r="FU196" s="57"/>
      <c r="FV196" s="57"/>
      <c r="FW196" s="57"/>
      <c r="FX196" s="57"/>
      <c r="FY196" s="57"/>
      <c r="FZ196" s="57"/>
      <c r="GA196" s="57"/>
      <c r="GB196" s="57"/>
      <c r="GC196" s="57"/>
      <c r="GD196" s="57"/>
      <c r="GE196" s="57"/>
      <c r="GF196" s="57"/>
      <c r="GG196" s="57"/>
      <c r="GH196" s="57"/>
      <c r="GI196" s="57"/>
      <c r="GJ196" s="57"/>
      <c r="GK196" s="57"/>
      <c r="GL196" s="57"/>
      <c r="GM196" s="57"/>
      <c r="GN196" s="57"/>
      <c r="GO196" s="57"/>
      <c r="GP196" s="57"/>
      <c r="GQ196" s="57"/>
      <c r="GR196" s="57"/>
      <c r="GS196" s="57"/>
      <c r="GT196" s="57"/>
      <c r="GU196" s="57"/>
      <c r="GV196" s="57"/>
      <c r="GW196" s="57"/>
      <c r="GX196" s="57"/>
    </row>
    <row r="197" spans="1:206" s="1" customFormat="1" ht="43.5" customHeight="1">
      <c r="A197" s="15">
        <v>192</v>
      </c>
      <c r="B197" s="68" t="s">
        <v>212</v>
      </c>
      <c r="C197" s="42">
        <v>300000</v>
      </c>
      <c r="D197" s="26">
        <v>300000</v>
      </c>
      <c r="E197" s="69">
        <v>44432</v>
      </c>
      <c r="F197" s="69">
        <v>45528</v>
      </c>
      <c r="G197" s="19" t="s">
        <v>162</v>
      </c>
      <c r="H197" s="20">
        <v>1108.36</v>
      </c>
      <c r="I197" s="21">
        <v>1072.6</v>
      </c>
      <c r="J197" s="20">
        <v>1108.36</v>
      </c>
      <c r="K197" s="50">
        <f t="shared" si="5"/>
        <v>1512.3310344827587</v>
      </c>
      <c r="L197" s="28">
        <v>4.35</v>
      </c>
      <c r="M197" s="70">
        <v>2</v>
      </c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/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7"/>
      <c r="EV197" s="57"/>
      <c r="EW197" s="57"/>
      <c r="EX197" s="57"/>
      <c r="EY197" s="57"/>
      <c r="EZ197" s="57"/>
      <c r="FA197" s="57"/>
      <c r="FB197" s="57"/>
      <c r="FC197" s="57"/>
      <c r="FD197" s="57"/>
      <c r="FE197" s="57"/>
      <c r="FF197" s="57"/>
      <c r="FG197" s="57"/>
      <c r="FH197" s="57"/>
      <c r="FI197" s="57"/>
      <c r="FJ197" s="57"/>
      <c r="FK197" s="57"/>
      <c r="FL197" s="57"/>
      <c r="FM197" s="57"/>
      <c r="FN197" s="57"/>
      <c r="FO197" s="57"/>
      <c r="FP197" s="57"/>
      <c r="FQ197" s="57"/>
      <c r="FR197" s="57"/>
      <c r="FS197" s="57"/>
      <c r="FT197" s="57"/>
      <c r="FU197" s="57"/>
      <c r="FV197" s="57"/>
      <c r="FW197" s="57"/>
      <c r="FX197" s="57"/>
      <c r="FY197" s="57"/>
      <c r="FZ197" s="57"/>
      <c r="GA197" s="57"/>
      <c r="GB197" s="57"/>
      <c r="GC197" s="57"/>
      <c r="GD197" s="57"/>
      <c r="GE197" s="57"/>
      <c r="GF197" s="57"/>
      <c r="GG197" s="57"/>
      <c r="GH197" s="57"/>
      <c r="GI197" s="57"/>
      <c r="GJ197" s="57"/>
      <c r="GK197" s="57"/>
      <c r="GL197" s="57"/>
      <c r="GM197" s="57"/>
      <c r="GN197" s="57"/>
      <c r="GO197" s="57"/>
      <c r="GP197" s="57"/>
      <c r="GQ197" s="57"/>
      <c r="GR197" s="57"/>
      <c r="GS197" s="57"/>
      <c r="GT197" s="57"/>
      <c r="GU197" s="57"/>
      <c r="GV197" s="57"/>
      <c r="GW197" s="57"/>
      <c r="GX197" s="57"/>
    </row>
    <row r="198" spans="1:206" s="1" customFormat="1" ht="43.5" customHeight="1">
      <c r="A198" s="15">
        <v>193</v>
      </c>
      <c r="B198" s="72" t="s">
        <v>213</v>
      </c>
      <c r="C198" s="63">
        <v>200000</v>
      </c>
      <c r="D198" s="26">
        <v>200000</v>
      </c>
      <c r="E198" s="73">
        <v>44440</v>
      </c>
      <c r="F198" s="73">
        <v>45505</v>
      </c>
      <c r="G198" s="19" t="s">
        <v>162</v>
      </c>
      <c r="H198" s="20">
        <v>738.9</v>
      </c>
      <c r="I198" s="21">
        <v>715.07</v>
      </c>
      <c r="J198" s="20">
        <v>738.9</v>
      </c>
      <c r="K198" s="50">
        <f t="shared" si="5"/>
        <v>1008.216091954023</v>
      </c>
      <c r="L198" s="28">
        <v>4.35</v>
      </c>
      <c r="M198" s="70">
        <v>2</v>
      </c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  <c r="DR198" s="51"/>
      <c r="DS198" s="51"/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7"/>
      <c r="EV198" s="57"/>
      <c r="EW198" s="57"/>
      <c r="EX198" s="57"/>
      <c r="EY198" s="57"/>
      <c r="EZ198" s="57"/>
      <c r="FA198" s="57"/>
      <c r="FB198" s="57"/>
      <c r="FC198" s="57"/>
      <c r="FD198" s="57"/>
      <c r="FE198" s="57"/>
      <c r="FF198" s="57"/>
      <c r="FG198" s="57"/>
      <c r="FH198" s="57"/>
      <c r="FI198" s="57"/>
      <c r="FJ198" s="57"/>
      <c r="FK198" s="57"/>
      <c r="FL198" s="57"/>
      <c r="FM198" s="57"/>
      <c r="FN198" s="57"/>
      <c r="FO198" s="57"/>
      <c r="FP198" s="57"/>
      <c r="FQ198" s="57"/>
      <c r="FR198" s="57"/>
      <c r="FS198" s="57"/>
      <c r="FT198" s="57"/>
      <c r="FU198" s="57"/>
      <c r="FV198" s="57"/>
      <c r="FW198" s="57"/>
      <c r="FX198" s="57"/>
      <c r="FY198" s="57"/>
      <c r="FZ198" s="57"/>
      <c r="GA198" s="57"/>
      <c r="GB198" s="57"/>
      <c r="GC198" s="57"/>
      <c r="GD198" s="57"/>
      <c r="GE198" s="57"/>
      <c r="GF198" s="57"/>
      <c r="GG198" s="57"/>
      <c r="GH198" s="57"/>
      <c r="GI198" s="57"/>
      <c r="GJ198" s="57"/>
      <c r="GK198" s="57"/>
      <c r="GL198" s="57"/>
      <c r="GM198" s="57"/>
      <c r="GN198" s="57"/>
      <c r="GO198" s="57"/>
      <c r="GP198" s="57"/>
      <c r="GQ198" s="57"/>
      <c r="GR198" s="57"/>
      <c r="GS198" s="57"/>
      <c r="GT198" s="57"/>
      <c r="GU198" s="57"/>
      <c r="GV198" s="57"/>
      <c r="GW198" s="57"/>
      <c r="GX198" s="57"/>
    </row>
    <row r="199" spans="1:206" s="1" customFormat="1" ht="43.5" customHeight="1">
      <c r="A199" s="15">
        <v>194</v>
      </c>
      <c r="B199" s="72" t="s">
        <v>214</v>
      </c>
      <c r="C199" s="42">
        <v>300000</v>
      </c>
      <c r="D199" s="26">
        <v>260633.23</v>
      </c>
      <c r="E199" s="66">
        <v>44484</v>
      </c>
      <c r="F199" s="66">
        <v>45580</v>
      </c>
      <c r="G199" s="19" t="s">
        <v>162</v>
      </c>
      <c r="H199" s="20">
        <v>944.8</v>
      </c>
      <c r="I199" s="20">
        <v>915.94</v>
      </c>
      <c r="J199" s="71">
        <v>886.99</v>
      </c>
      <c r="K199" s="50">
        <f t="shared" si="5"/>
        <v>1263.3241379310346</v>
      </c>
      <c r="L199" s="28">
        <v>4.35</v>
      </c>
      <c r="M199" s="70">
        <v>2</v>
      </c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  <c r="DR199" s="51"/>
      <c r="DS199" s="51"/>
      <c r="DT199" s="51"/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/>
      <c r="EF199" s="51"/>
      <c r="EG199" s="51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7"/>
      <c r="EV199" s="57"/>
      <c r="EW199" s="57"/>
      <c r="EX199" s="57"/>
      <c r="EY199" s="57"/>
      <c r="EZ199" s="57"/>
      <c r="FA199" s="57"/>
      <c r="FB199" s="57"/>
      <c r="FC199" s="57"/>
      <c r="FD199" s="57"/>
      <c r="FE199" s="57"/>
      <c r="FF199" s="57"/>
      <c r="FG199" s="57"/>
      <c r="FH199" s="57"/>
      <c r="FI199" s="57"/>
      <c r="FJ199" s="57"/>
      <c r="FK199" s="57"/>
      <c r="FL199" s="57"/>
      <c r="FM199" s="57"/>
      <c r="FN199" s="57"/>
      <c r="FO199" s="57"/>
      <c r="FP199" s="57"/>
      <c r="FQ199" s="57"/>
      <c r="FR199" s="57"/>
      <c r="FS199" s="57"/>
      <c r="FT199" s="57"/>
      <c r="FU199" s="57"/>
      <c r="FV199" s="57"/>
      <c r="FW199" s="57"/>
      <c r="FX199" s="57"/>
      <c r="FY199" s="57"/>
      <c r="FZ199" s="57"/>
      <c r="GA199" s="57"/>
      <c r="GB199" s="57"/>
      <c r="GC199" s="57"/>
      <c r="GD199" s="57"/>
      <c r="GE199" s="57"/>
      <c r="GF199" s="57"/>
      <c r="GG199" s="57"/>
      <c r="GH199" s="57"/>
      <c r="GI199" s="57"/>
      <c r="GJ199" s="57"/>
      <c r="GK199" s="57"/>
      <c r="GL199" s="57"/>
      <c r="GM199" s="57"/>
      <c r="GN199" s="57"/>
      <c r="GO199" s="57"/>
      <c r="GP199" s="57"/>
      <c r="GQ199" s="57"/>
      <c r="GR199" s="57"/>
      <c r="GS199" s="57"/>
      <c r="GT199" s="57"/>
      <c r="GU199" s="57"/>
      <c r="GV199" s="57"/>
      <c r="GW199" s="57"/>
      <c r="GX199" s="57"/>
    </row>
    <row r="200" spans="1:206" s="1" customFormat="1" ht="43.5" customHeight="1">
      <c r="A200" s="15">
        <v>195</v>
      </c>
      <c r="B200" s="72" t="s">
        <v>215</v>
      </c>
      <c r="C200" s="63">
        <v>100000</v>
      </c>
      <c r="D200" s="26">
        <v>100000</v>
      </c>
      <c r="E200" s="66">
        <v>44488</v>
      </c>
      <c r="F200" s="66">
        <v>45584</v>
      </c>
      <c r="G200" s="19" t="s">
        <v>162</v>
      </c>
      <c r="H200" s="20">
        <v>944.8</v>
      </c>
      <c r="I200" s="20">
        <v>915.94</v>
      </c>
      <c r="J200" s="71">
        <v>886.99</v>
      </c>
      <c r="K200" s="50">
        <f t="shared" si="5"/>
        <v>1263.3241379310346</v>
      </c>
      <c r="L200" s="28">
        <v>4.35</v>
      </c>
      <c r="M200" s="70">
        <v>2</v>
      </c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  <c r="DR200" s="51"/>
      <c r="DS200" s="51"/>
      <c r="DT200" s="51"/>
      <c r="DU200" s="51"/>
      <c r="DV200" s="51"/>
      <c r="DW200" s="51"/>
      <c r="DX200" s="51"/>
      <c r="DY200" s="51"/>
      <c r="DZ200" s="51"/>
      <c r="EA200" s="51"/>
      <c r="EB200" s="51"/>
      <c r="EC200" s="51"/>
      <c r="ED200" s="51"/>
      <c r="EE200" s="51"/>
      <c r="EF200" s="51"/>
      <c r="EG200" s="51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7"/>
      <c r="EV200" s="57"/>
      <c r="EW200" s="57"/>
      <c r="EX200" s="57"/>
      <c r="EY200" s="57"/>
      <c r="EZ200" s="57"/>
      <c r="FA200" s="57"/>
      <c r="FB200" s="57"/>
      <c r="FC200" s="57"/>
      <c r="FD200" s="57"/>
      <c r="FE200" s="57"/>
      <c r="FF200" s="57"/>
      <c r="FG200" s="57"/>
      <c r="FH200" s="57"/>
      <c r="FI200" s="57"/>
      <c r="FJ200" s="57"/>
      <c r="FK200" s="57"/>
      <c r="FL200" s="57"/>
      <c r="FM200" s="57"/>
      <c r="FN200" s="57"/>
      <c r="FO200" s="57"/>
      <c r="FP200" s="57"/>
      <c r="FQ200" s="57"/>
      <c r="FR200" s="57"/>
      <c r="FS200" s="57"/>
      <c r="FT200" s="57"/>
      <c r="FU200" s="57"/>
      <c r="FV200" s="57"/>
      <c r="FW200" s="57"/>
      <c r="FX200" s="57"/>
      <c r="FY200" s="57"/>
      <c r="FZ200" s="57"/>
      <c r="GA200" s="57"/>
      <c r="GB200" s="57"/>
      <c r="GC200" s="57"/>
      <c r="GD200" s="57"/>
      <c r="GE200" s="57"/>
      <c r="GF200" s="57"/>
      <c r="GG200" s="57"/>
      <c r="GH200" s="57"/>
      <c r="GI200" s="57"/>
      <c r="GJ200" s="57"/>
      <c r="GK200" s="57"/>
      <c r="GL200" s="57"/>
      <c r="GM200" s="57"/>
      <c r="GN200" s="57"/>
      <c r="GO200" s="57"/>
      <c r="GP200" s="57"/>
      <c r="GQ200" s="57"/>
      <c r="GR200" s="57"/>
      <c r="GS200" s="57"/>
      <c r="GT200" s="57"/>
      <c r="GU200" s="57"/>
      <c r="GV200" s="57"/>
      <c r="GW200" s="57"/>
      <c r="GX200" s="57"/>
    </row>
    <row r="201" spans="1:206" s="1" customFormat="1" ht="43.5" customHeight="1">
      <c r="A201" s="15">
        <v>196</v>
      </c>
      <c r="B201" s="74" t="s">
        <v>216</v>
      </c>
      <c r="C201" s="42">
        <v>300000</v>
      </c>
      <c r="D201" s="26">
        <v>300000</v>
      </c>
      <c r="E201" s="66">
        <v>44496</v>
      </c>
      <c r="F201" s="66">
        <v>45592</v>
      </c>
      <c r="G201" s="19" t="s">
        <v>162</v>
      </c>
      <c r="H201" s="20">
        <v>1108.36</v>
      </c>
      <c r="I201" s="21">
        <v>1072.6</v>
      </c>
      <c r="J201" s="20">
        <v>1108.36</v>
      </c>
      <c r="K201" s="50">
        <f t="shared" si="5"/>
        <v>1512.3310344827587</v>
      </c>
      <c r="L201" s="28">
        <v>4.35</v>
      </c>
      <c r="M201" s="70">
        <v>2</v>
      </c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  <c r="DO201" s="51"/>
      <c r="DP201" s="51"/>
      <c r="DQ201" s="51"/>
      <c r="DR201" s="51"/>
      <c r="DS201" s="51"/>
      <c r="DT201" s="51"/>
      <c r="DU201" s="51"/>
      <c r="DV201" s="51"/>
      <c r="DW201" s="51"/>
      <c r="DX201" s="51"/>
      <c r="DY201" s="51"/>
      <c r="DZ201" s="51"/>
      <c r="EA201" s="51"/>
      <c r="EB201" s="51"/>
      <c r="EC201" s="51"/>
      <c r="ED201" s="51"/>
      <c r="EE201" s="51"/>
      <c r="EF201" s="51"/>
      <c r="EG201" s="51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7"/>
      <c r="EV201" s="57"/>
      <c r="EW201" s="57"/>
      <c r="EX201" s="57"/>
      <c r="EY201" s="57"/>
      <c r="EZ201" s="57"/>
      <c r="FA201" s="57"/>
      <c r="FB201" s="57"/>
      <c r="FC201" s="57"/>
      <c r="FD201" s="57"/>
      <c r="FE201" s="57"/>
      <c r="FF201" s="57"/>
      <c r="FG201" s="57"/>
      <c r="FH201" s="57"/>
      <c r="FI201" s="57"/>
      <c r="FJ201" s="57"/>
      <c r="FK201" s="57"/>
      <c r="FL201" s="57"/>
      <c r="FM201" s="57"/>
      <c r="FN201" s="57"/>
      <c r="FO201" s="57"/>
      <c r="FP201" s="57"/>
      <c r="FQ201" s="57"/>
      <c r="FR201" s="57"/>
      <c r="FS201" s="57"/>
      <c r="FT201" s="57"/>
      <c r="FU201" s="57"/>
      <c r="FV201" s="57"/>
      <c r="FW201" s="57"/>
      <c r="FX201" s="57"/>
      <c r="FY201" s="57"/>
      <c r="FZ201" s="57"/>
      <c r="GA201" s="57"/>
      <c r="GB201" s="57"/>
      <c r="GC201" s="57"/>
      <c r="GD201" s="57"/>
      <c r="GE201" s="57"/>
      <c r="GF201" s="57"/>
      <c r="GG201" s="57"/>
      <c r="GH201" s="57"/>
      <c r="GI201" s="57"/>
      <c r="GJ201" s="57"/>
      <c r="GK201" s="57"/>
      <c r="GL201" s="57"/>
      <c r="GM201" s="57"/>
      <c r="GN201" s="57"/>
      <c r="GO201" s="57"/>
      <c r="GP201" s="57"/>
      <c r="GQ201" s="57"/>
      <c r="GR201" s="57"/>
      <c r="GS201" s="57"/>
      <c r="GT201" s="57"/>
      <c r="GU201" s="57"/>
      <c r="GV201" s="57"/>
      <c r="GW201" s="57"/>
      <c r="GX201" s="57"/>
    </row>
    <row r="202" spans="1:206" s="1" customFormat="1" ht="43.5" customHeight="1">
      <c r="A202" s="15">
        <v>197</v>
      </c>
      <c r="B202" s="74" t="s">
        <v>217</v>
      </c>
      <c r="C202" s="63">
        <v>200000</v>
      </c>
      <c r="D202" s="26">
        <v>200000</v>
      </c>
      <c r="E202" s="73">
        <v>44496</v>
      </c>
      <c r="F202" s="73">
        <v>45592</v>
      </c>
      <c r="G202" s="19" t="s">
        <v>162</v>
      </c>
      <c r="H202" s="20">
        <v>738.9</v>
      </c>
      <c r="I202" s="21">
        <v>715.07</v>
      </c>
      <c r="J202" s="20">
        <v>738.9</v>
      </c>
      <c r="K202" s="50">
        <f t="shared" si="5"/>
        <v>1008.216091954023</v>
      </c>
      <c r="L202" s="28">
        <v>4.35</v>
      </c>
      <c r="M202" s="70">
        <v>2</v>
      </c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7"/>
      <c r="EV202" s="57"/>
      <c r="EW202" s="57"/>
      <c r="EX202" s="57"/>
      <c r="EY202" s="57"/>
      <c r="EZ202" s="57"/>
      <c r="FA202" s="57"/>
      <c r="FB202" s="57"/>
      <c r="FC202" s="57"/>
      <c r="FD202" s="57"/>
      <c r="FE202" s="57"/>
      <c r="FF202" s="57"/>
      <c r="FG202" s="57"/>
      <c r="FH202" s="57"/>
      <c r="FI202" s="57"/>
      <c r="FJ202" s="57"/>
      <c r="FK202" s="57"/>
      <c r="FL202" s="57"/>
      <c r="FM202" s="57"/>
      <c r="FN202" s="57"/>
      <c r="FO202" s="57"/>
      <c r="FP202" s="57"/>
      <c r="FQ202" s="57"/>
      <c r="FR202" s="57"/>
      <c r="FS202" s="57"/>
      <c r="FT202" s="57"/>
      <c r="FU202" s="57"/>
      <c r="FV202" s="57"/>
      <c r="FW202" s="57"/>
      <c r="FX202" s="57"/>
      <c r="FY202" s="57"/>
      <c r="FZ202" s="57"/>
      <c r="GA202" s="57"/>
      <c r="GB202" s="57"/>
      <c r="GC202" s="57"/>
      <c r="GD202" s="57"/>
      <c r="GE202" s="57"/>
      <c r="GF202" s="57"/>
      <c r="GG202" s="57"/>
      <c r="GH202" s="57"/>
      <c r="GI202" s="57"/>
      <c r="GJ202" s="57"/>
      <c r="GK202" s="57"/>
      <c r="GL202" s="57"/>
      <c r="GM202" s="57"/>
      <c r="GN202" s="57"/>
      <c r="GO202" s="57"/>
      <c r="GP202" s="57"/>
      <c r="GQ202" s="57"/>
      <c r="GR202" s="57"/>
      <c r="GS202" s="57"/>
      <c r="GT202" s="57"/>
      <c r="GU202" s="57"/>
      <c r="GV202" s="57"/>
      <c r="GW202" s="57"/>
      <c r="GX202" s="57"/>
    </row>
    <row r="203" spans="1:206" s="1" customFormat="1" ht="43.5" customHeight="1">
      <c r="A203" s="15">
        <v>198</v>
      </c>
      <c r="B203" s="74" t="s">
        <v>218</v>
      </c>
      <c r="C203" s="63">
        <v>200000</v>
      </c>
      <c r="D203" s="26">
        <v>200000</v>
      </c>
      <c r="E203" s="75">
        <v>44502</v>
      </c>
      <c r="F203" s="75">
        <v>45598</v>
      </c>
      <c r="G203" s="19" t="s">
        <v>162</v>
      </c>
      <c r="H203" s="20">
        <v>738.9</v>
      </c>
      <c r="I203" s="21">
        <v>715.07</v>
      </c>
      <c r="J203" s="20">
        <v>738.9</v>
      </c>
      <c r="K203" s="50">
        <f t="shared" si="5"/>
        <v>1008.216091954023</v>
      </c>
      <c r="L203" s="28">
        <v>4.35</v>
      </c>
      <c r="M203" s="70">
        <v>2</v>
      </c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  <c r="DL203" s="51"/>
      <c r="DM203" s="51"/>
      <c r="DN203" s="51"/>
      <c r="DO203" s="51"/>
      <c r="DP203" s="51"/>
      <c r="DQ203" s="51"/>
      <c r="DR203" s="51"/>
      <c r="DS203" s="51"/>
      <c r="DT203" s="51"/>
      <c r="DU203" s="51"/>
      <c r="DV203" s="51"/>
      <c r="DW203" s="51"/>
      <c r="DX203" s="51"/>
      <c r="DY203" s="51"/>
      <c r="DZ203" s="51"/>
      <c r="EA203" s="51"/>
      <c r="EB203" s="51"/>
      <c r="EC203" s="51"/>
      <c r="ED203" s="51"/>
      <c r="EE203" s="51"/>
      <c r="EF203" s="51"/>
      <c r="EG203" s="51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7"/>
      <c r="EV203" s="57"/>
      <c r="EW203" s="57"/>
      <c r="EX203" s="57"/>
      <c r="EY203" s="57"/>
      <c r="EZ203" s="57"/>
      <c r="FA203" s="57"/>
      <c r="FB203" s="57"/>
      <c r="FC203" s="57"/>
      <c r="FD203" s="57"/>
      <c r="FE203" s="57"/>
      <c r="FF203" s="57"/>
      <c r="FG203" s="57"/>
      <c r="FH203" s="57"/>
      <c r="FI203" s="57"/>
      <c r="FJ203" s="57"/>
      <c r="FK203" s="57"/>
      <c r="FL203" s="57"/>
      <c r="FM203" s="57"/>
      <c r="FN203" s="57"/>
      <c r="FO203" s="57"/>
      <c r="FP203" s="57"/>
      <c r="FQ203" s="57"/>
      <c r="FR203" s="57"/>
      <c r="FS203" s="57"/>
      <c r="FT203" s="57"/>
      <c r="FU203" s="57"/>
      <c r="FV203" s="57"/>
      <c r="FW203" s="57"/>
      <c r="FX203" s="57"/>
      <c r="FY203" s="57"/>
      <c r="FZ203" s="57"/>
      <c r="GA203" s="57"/>
      <c r="GB203" s="57"/>
      <c r="GC203" s="57"/>
      <c r="GD203" s="57"/>
      <c r="GE203" s="57"/>
      <c r="GF203" s="57"/>
      <c r="GG203" s="57"/>
      <c r="GH203" s="57"/>
      <c r="GI203" s="57"/>
      <c r="GJ203" s="57"/>
      <c r="GK203" s="57"/>
      <c r="GL203" s="57"/>
      <c r="GM203" s="57"/>
      <c r="GN203" s="57"/>
      <c r="GO203" s="57"/>
      <c r="GP203" s="57"/>
      <c r="GQ203" s="57"/>
      <c r="GR203" s="57"/>
      <c r="GS203" s="57"/>
      <c r="GT203" s="57"/>
      <c r="GU203" s="57"/>
      <c r="GV203" s="57"/>
      <c r="GW203" s="57"/>
      <c r="GX203" s="57"/>
    </row>
    <row r="204" spans="1:206" s="1" customFormat="1" ht="43.5" customHeight="1">
      <c r="A204" s="15">
        <v>199</v>
      </c>
      <c r="B204" s="74" t="s">
        <v>219</v>
      </c>
      <c r="C204" s="42">
        <v>300000</v>
      </c>
      <c r="D204" s="26">
        <v>300000</v>
      </c>
      <c r="E204" s="75">
        <v>44502</v>
      </c>
      <c r="F204" s="75">
        <v>45598</v>
      </c>
      <c r="G204" s="19" t="s">
        <v>162</v>
      </c>
      <c r="H204" s="20">
        <v>1108.36</v>
      </c>
      <c r="I204" s="21">
        <v>1072.6</v>
      </c>
      <c r="J204" s="20">
        <v>1108.36</v>
      </c>
      <c r="K204" s="50">
        <f t="shared" si="5"/>
        <v>1512.3310344827587</v>
      </c>
      <c r="L204" s="28">
        <v>4.35</v>
      </c>
      <c r="M204" s="70">
        <v>2</v>
      </c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  <c r="DR204" s="51"/>
      <c r="DS204" s="51"/>
      <c r="DT204" s="51"/>
      <c r="DU204" s="51"/>
      <c r="DV204" s="51"/>
      <c r="DW204" s="51"/>
      <c r="DX204" s="51"/>
      <c r="DY204" s="51"/>
      <c r="DZ204" s="51"/>
      <c r="EA204" s="51"/>
      <c r="EB204" s="51"/>
      <c r="EC204" s="51"/>
      <c r="ED204" s="51"/>
      <c r="EE204" s="51"/>
      <c r="EF204" s="51"/>
      <c r="EG204" s="51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7"/>
      <c r="EV204" s="57"/>
      <c r="EW204" s="57"/>
      <c r="EX204" s="57"/>
      <c r="EY204" s="57"/>
      <c r="EZ204" s="57"/>
      <c r="FA204" s="57"/>
      <c r="FB204" s="57"/>
      <c r="FC204" s="57"/>
      <c r="FD204" s="57"/>
      <c r="FE204" s="57"/>
      <c r="FF204" s="57"/>
      <c r="FG204" s="57"/>
      <c r="FH204" s="57"/>
      <c r="FI204" s="57"/>
      <c r="FJ204" s="57"/>
      <c r="FK204" s="57"/>
      <c r="FL204" s="57"/>
      <c r="FM204" s="57"/>
      <c r="FN204" s="57"/>
      <c r="FO204" s="57"/>
      <c r="FP204" s="57"/>
      <c r="FQ204" s="57"/>
      <c r="FR204" s="57"/>
      <c r="FS204" s="57"/>
      <c r="FT204" s="57"/>
      <c r="FU204" s="57"/>
      <c r="FV204" s="57"/>
      <c r="FW204" s="57"/>
      <c r="FX204" s="57"/>
      <c r="FY204" s="57"/>
      <c r="FZ204" s="57"/>
      <c r="GA204" s="57"/>
      <c r="GB204" s="57"/>
      <c r="GC204" s="57"/>
      <c r="GD204" s="57"/>
      <c r="GE204" s="57"/>
      <c r="GF204" s="57"/>
      <c r="GG204" s="57"/>
      <c r="GH204" s="57"/>
      <c r="GI204" s="57"/>
      <c r="GJ204" s="57"/>
      <c r="GK204" s="57"/>
      <c r="GL204" s="57"/>
      <c r="GM204" s="57"/>
      <c r="GN204" s="57"/>
      <c r="GO204" s="57"/>
      <c r="GP204" s="57"/>
      <c r="GQ204" s="57"/>
      <c r="GR204" s="57"/>
      <c r="GS204" s="57"/>
      <c r="GT204" s="57"/>
      <c r="GU204" s="57"/>
      <c r="GV204" s="57"/>
      <c r="GW204" s="57"/>
      <c r="GX204" s="57"/>
    </row>
    <row r="205" spans="1:206" s="1" customFormat="1" ht="43.5" customHeight="1">
      <c r="A205" s="15">
        <v>200</v>
      </c>
      <c r="B205" s="74" t="s">
        <v>220</v>
      </c>
      <c r="C205" s="42">
        <v>300000</v>
      </c>
      <c r="D205" s="26">
        <v>300000</v>
      </c>
      <c r="E205" s="75">
        <v>44503</v>
      </c>
      <c r="F205" s="75">
        <v>45599</v>
      </c>
      <c r="G205" s="19" t="s">
        <v>162</v>
      </c>
      <c r="H205" s="20">
        <v>1108.36</v>
      </c>
      <c r="I205" s="21">
        <v>1072.6</v>
      </c>
      <c r="J205" s="20">
        <v>1108.36</v>
      </c>
      <c r="K205" s="50">
        <f t="shared" si="5"/>
        <v>1512.3310344827587</v>
      </c>
      <c r="L205" s="28">
        <v>4.35</v>
      </c>
      <c r="M205" s="70">
        <v>2</v>
      </c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  <c r="DR205" s="51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7"/>
      <c r="EV205" s="57"/>
      <c r="EW205" s="57"/>
      <c r="EX205" s="57"/>
      <c r="EY205" s="57"/>
      <c r="EZ205" s="57"/>
      <c r="FA205" s="57"/>
      <c r="FB205" s="57"/>
      <c r="FC205" s="57"/>
      <c r="FD205" s="57"/>
      <c r="FE205" s="57"/>
      <c r="FF205" s="57"/>
      <c r="FG205" s="57"/>
      <c r="FH205" s="57"/>
      <c r="FI205" s="57"/>
      <c r="FJ205" s="57"/>
      <c r="FK205" s="57"/>
      <c r="FL205" s="57"/>
      <c r="FM205" s="57"/>
      <c r="FN205" s="57"/>
      <c r="FO205" s="57"/>
      <c r="FP205" s="57"/>
      <c r="FQ205" s="57"/>
      <c r="FR205" s="57"/>
      <c r="FS205" s="57"/>
      <c r="FT205" s="57"/>
      <c r="FU205" s="57"/>
      <c r="FV205" s="57"/>
      <c r="FW205" s="57"/>
      <c r="FX205" s="57"/>
      <c r="FY205" s="57"/>
      <c r="FZ205" s="57"/>
      <c r="GA205" s="57"/>
      <c r="GB205" s="57"/>
      <c r="GC205" s="57"/>
      <c r="GD205" s="57"/>
      <c r="GE205" s="57"/>
      <c r="GF205" s="57"/>
      <c r="GG205" s="57"/>
      <c r="GH205" s="57"/>
      <c r="GI205" s="57"/>
      <c r="GJ205" s="57"/>
      <c r="GK205" s="57"/>
      <c r="GL205" s="57"/>
      <c r="GM205" s="57"/>
      <c r="GN205" s="57"/>
      <c r="GO205" s="57"/>
      <c r="GP205" s="57"/>
      <c r="GQ205" s="57"/>
      <c r="GR205" s="57"/>
      <c r="GS205" s="57"/>
      <c r="GT205" s="57"/>
      <c r="GU205" s="57"/>
      <c r="GV205" s="57"/>
      <c r="GW205" s="57"/>
      <c r="GX205" s="57"/>
    </row>
    <row r="206" spans="1:206" s="1" customFormat="1" ht="43.5" customHeight="1">
      <c r="A206" s="15">
        <v>201</v>
      </c>
      <c r="B206" s="74" t="s">
        <v>221</v>
      </c>
      <c r="C206" s="42">
        <v>300000</v>
      </c>
      <c r="D206" s="26">
        <v>300000</v>
      </c>
      <c r="E206" s="75">
        <v>44510</v>
      </c>
      <c r="F206" s="75">
        <v>45606</v>
      </c>
      <c r="G206" s="19" t="s">
        <v>162</v>
      </c>
      <c r="H206" s="20">
        <v>1108.36</v>
      </c>
      <c r="I206" s="21">
        <v>1072.6</v>
      </c>
      <c r="J206" s="20">
        <v>1108.36</v>
      </c>
      <c r="K206" s="50">
        <f t="shared" si="5"/>
        <v>1512.3310344827587</v>
      </c>
      <c r="L206" s="28">
        <v>4.35</v>
      </c>
      <c r="M206" s="70">
        <v>2</v>
      </c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7"/>
      <c r="EV206" s="57"/>
      <c r="EW206" s="57"/>
      <c r="EX206" s="57"/>
      <c r="EY206" s="57"/>
      <c r="EZ206" s="57"/>
      <c r="FA206" s="57"/>
      <c r="FB206" s="57"/>
      <c r="FC206" s="57"/>
      <c r="FD206" s="57"/>
      <c r="FE206" s="57"/>
      <c r="FF206" s="57"/>
      <c r="FG206" s="57"/>
      <c r="FH206" s="57"/>
      <c r="FI206" s="57"/>
      <c r="FJ206" s="57"/>
      <c r="FK206" s="57"/>
      <c r="FL206" s="57"/>
      <c r="FM206" s="57"/>
      <c r="FN206" s="57"/>
      <c r="FO206" s="57"/>
      <c r="FP206" s="57"/>
      <c r="FQ206" s="57"/>
      <c r="FR206" s="57"/>
      <c r="FS206" s="57"/>
      <c r="FT206" s="57"/>
      <c r="FU206" s="57"/>
      <c r="FV206" s="57"/>
      <c r="FW206" s="57"/>
      <c r="FX206" s="57"/>
      <c r="FY206" s="57"/>
      <c r="FZ206" s="57"/>
      <c r="GA206" s="57"/>
      <c r="GB206" s="57"/>
      <c r="GC206" s="57"/>
      <c r="GD206" s="57"/>
      <c r="GE206" s="57"/>
      <c r="GF206" s="57"/>
      <c r="GG206" s="57"/>
      <c r="GH206" s="57"/>
      <c r="GI206" s="57"/>
      <c r="GJ206" s="57"/>
      <c r="GK206" s="57"/>
      <c r="GL206" s="57"/>
      <c r="GM206" s="57"/>
      <c r="GN206" s="57"/>
      <c r="GO206" s="57"/>
      <c r="GP206" s="57"/>
      <c r="GQ206" s="57"/>
      <c r="GR206" s="57"/>
      <c r="GS206" s="57"/>
      <c r="GT206" s="57"/>
      <c r="GU206" s="57"/>
      <c r="GV206" s="57"/>
      <c r="GW206" s="57"/>
      <c r="GX206" s="57"/>
    </row>
    <row r="207" spans="1:206" s="1" customFormat="1" ht="43.5" customHeight="1">
      <c r="A207" s="15">
        <v>202</v>
      </c>
      <c r="B207" s="74" t="s">
        <v>222</v>
      </c>
      <c r="C207" s="42">
        <v>300000</v>
      </c>
      <c r="D207" s="26">
        <v>300000</v>
      </c>
      <c r="E207" s="76">
        <v>44532</v>
      </c>
      <c r="F207" s="76">
        <v>45628</v>
      </c>
      <c r="G207" s="19" t="s">
        <v>162</v>
      </c>
      <c r="H207" s="20">
        <v>1108.36</v>
      </c>
      <c r="I207" s="21">
        <v>1072.6</v>
      </c>
      <c r="J207" s="20">
        <v>1108.36</v>
      </c>
      <c r="K207" s="50">
        <f t="shared" si="5"/>
        <v>1512.3310344827587</v>
      </c>
      <c r="L207" s="28">
        <v>4.35</v>
      </c>
      <c r="M207" s="70">
        <v>2</v>
      </c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7"/>
      <c r="EV207" s="57"/>
      <c r="EW207" s="57"/>
      <c r="EX207" s="57"/>
      <c r="EY207" s="57"/>
      <c r="EZ207" s="57"/>
      <c r="FA207" s="57"/>
      <c r="FB207" s="57"/>
      <c r="FC207" s="57"/>
      <c r="FD207" s="57"/>
      <c r="FE207" s="57"/>
      <c r="FF207" s="57"/>
      <c r="FG207" s="57"/>
      <c r="FH207" s="57"/>
      <c r="FI207" s="57"/>
      <c r="FJ207" s="57"/>
      <c r="FK207" s="57"/>
      <c r="FL207" s="57"/>
      <c r="FM207" s="57"/>
      <c r="FN207" s="57"/>
      <c r="FO207" s="57"/>
      <c r="FP207" s="57"/>
      <c r="FQ207" s="57"/>
      <c r="FR207" s="57"/>
      <c r="FS207" s="57"/>
      <c r="FT207" s="57"/>
      <c r="FU207" s="57"/>
      <c r="FV207" s="57"/>
      <c r="FW207" s="57"/>
      <c r="FX207" s="57"/>
      <c r="FY207" s="57"/>
      <c r="FZ207" s="57"/>
      <c r="GA207" s="57"/>
      <c r="GB207" s="57"/>
      <c r="GC207" s="57"/>
      <c r="GD207" s="57"/>
      <c r="GE207" s="57"/>
      <c r="GF207" s="57"/>
      <c r="GG207" s="57"/>
      <c r="GH207" s="57"/>
      <c r="GI207" s="57"/>
      <c r="GJ207" s="57"/>
      <c r="GK207" s="57"/>
      <c r="GL207" s="57"/>
      <c r="GM207" s="57"/>
      <c r="GN207" s="57"/>
      <c r="GO207" s="57"/>
      <c r="GP207" s="57"/>
      <c r="GQ207" s="57"/>
      <c r="GR207" s="57"/>
      <c r="GS207" s="57"/>
      <c r="GT207" s="57"/>
      <c r="GU207" s="57"/>
      <c r="GV207" s="57"/>
      <c r="GW207" s="57"/>
      <c r="GX207" s="57"/>
    </row>
    <row r="208" spans="1:206" s="1" customFormat="1" ht="43.5" customHeight="1">
      <c r="A208" s="15">
        <v>203</v>
      </c>
      <c r="B208" s="74" t="s">
        <v>223</v>
      </c>
      <c r="C208" s="77">
        <v>180000</v>
      </c>
      <c r="D208" s="26">
        <v>180000</v>
      </c>
      <c r="E208" s="76">
        <v>44537</v>
      </c>
      <c r="F208" s="76">
        <v>45633</v>
      </c>
      <c r="G208" s="19" t="s">
        <v>162</v>
      </c>
      <c r="H208" s="20">
        <v>665.01</v>
      </c>
      <c r="I208" s="20">
        <v>643.56</v>
      </c>
      <c r="J208" s="20">
        <v>665.01</v>
      </c>
      <c r="K208" s="50">
        <f t="shared" si="5"/>
        <v>907.393103448276</v>
      </c>
      <c r="L208" s="28">
        <v>4.35</v>
      </c>
      <c r="M208" s="70">
        <v>2</v>
      </c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  <c r="DR208" s="51"/>
      <c r="DS208" s="51"/>
      <c r="DT208" s="51"/>
      <c r="DU208" s="51"/>
      <c r="DV208" s="51"/>
      <c r="DW208" s="51"/>
      <c r="DX208" s="51"/>
      <c r="DY208" s="51"/>
      <c r="DZ208" s="51"/>
      <c r="EA208" s="51"/>
      <c r="EB208" s="51"/>
      <c r="EC208" s="51"/>
      <c r="ED208" s="51"/>
      <c r="EE208" s="51"/>
      <c r="EF208" s="51"/>
      <c r="EG208" s="51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7"/>
      <c r="EV208" s="57"/>
      <c r="EW208" s="57"/>
      <c r="EX208" s="57"/>
      <c r="EY208" s="57"/>
      <c r="EZ208" s="57"/>
      <c r="FA208" s="57"/>
      <c r="FB208" s="57"/>
      <c r="FC208" s="57"/>
      <c r="FD208" s="57"/>
      <c r="FE208" s="57"/>
      <c r="FF208" s="57"/>
      <c r="FG208" s="57"/>
      <c r="FH208" s="57"/>
      <c r="FI208" s="57"/>
      <c r="FJ208" s="57"/>
      <c r="FK208" s="57"/>
      <c r="FL208" s="57"/>
      <c r="FM208" s="57"/>
      <c r="FN208" s="57"/>
      <c r="FO208" s="57"/>
      <c r="FP208" s="57"/>
      <c r="FQ208" s="57"/>
      <c r="FR208" s="57"/>
      <c r="FS208" s="57"/>
      <c r="FT208" s="57"/>
      <c r="FU208" s="57"/>
      <c r="FV208" s="57"/>
      <c r="FW208" s="57"/>
      <c r="FX208" s="57"/>
      <c r="FY208" s="57"/>
      <c r="FZ208" s="57"/>
      <c r="GA208" s="57"/>
      <c r="GB208" s="57"/>
      <c r="GC208" s="57"/>
      <c r="GD208" s="57"/>
      <c r="GE208" s="57"/>
      <c r="GF208" s="57"/>
      <c r="GG208" s="57"/>
      <c r="GH208" s="57"/>
      <c r="GI208" s="57"/>
      <c r="GJ208" s="57"/>
      <c r="GK208" s="57"/>
      <c r="GL208" s="57"/>
      <c r="GM208" s="57"/>
      <c r="GN208" s="57"/>
      <c r="GO208" s="57"/>
      <c r="GP208" s="57"/>
      <c r="GQ208" s="57"/>
      <c r="GR208" s="57"/>
      <c r="GS208" s="57"/>
      <c r="GT208" s="57"/>
      <c r="GU208" s="57"/>
      <c r="GV208" s="57"/>
      <c r="GW208" s="57"/>
      <c r="GX208" s="57"/>
    </row>
    <row r="209" spans="1:206" s="1" customFormat="1" ht="43.5" customHeight="1">
      <c r="A209" s="15">
        <v>204</v>
      </c>
      <c r="B209" s="74" t="s">
        <v>224</v>
      </c>
      <c r="C209" s="77">
        <v>150000</v>
      </c>
      <c r="D209" s="26">
        <v>150000</v>
      </c>
      <c r="E209" s="76">
        <v>44554</v>
      </c>
      <c r="F209" s="76">
        <v>45650</v>
      </c>
      <c r="G209" s="19" t="s">
        <v>162</v>
      </c>
      <c r="H209" s="20">
        <v>554.18</v>
      </c>
      <c r="I209" s="21">
        <v>536.3</v>
      </c>
      <c r="J209" s="20">
        <v>549.25</v>
      </c>
      <c r="K209" s="50">
        <f t="shared" si="5"/>
        <v>762.6651162790698</v>
      </c>
      <c r="L209" s="28">
        <v>4.3</v>
      </c>
      <c r="M209" s="70">
        <v>2</v>
      </c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7"/>
      <c r="EV209" s="57"/>
      <c r="EW209" s="57"/>
      <c r="EX209" s="57"/>
      <c r="EY209" s="57"/>
      <c r="EZ209" s="57"/>
      <c r="FA209" s="57"/>
      <c r="FB209" s="57"/>
      <c r="FC209" s="57"/>
      <c r="FD209" s="57"/>
      <c r="FE209" s="57"/>
      <c r="FF209" s="57"/>
      <c r="FG209" s="57"/>
      <c r="FH209" s="57"/>
      <c r="FI209" s="57"/>
      <c r="FJ209" s="57"/>
      <c r="FK209" s="57"/>
      <c r="FL209" s="57"/>
      <c r="FM209" s="57"/>
      <c r="FN209" s="57"/>
      <c r="FO209" s="57"/>
      <c r="FP209" s="57"/>
      <c r="FQ209" s="57"/>
      <c r="FR209" s="57"/>
      <c r="FS209" s="57"/>
      <c r="FT209" s="57"/>
      <c r="FU209" s="57"/>
      <c r="FV209" s="57"/>
      <c r="FW209" s="57"/>
      <c r="FX209" s="57"/>
      <c r="FY209" s="57"/>
      <c r="FZ209" s="57"/>
      <c r="GA209" s="57"/>
      <c r="GB209" s="57"/>
      <c r="GC209" s="57"/>
      <c r="GD209" s="57"/>
      <c r="GE209" s="57"/>
      <c r="GF209" s="57"/>
      <c r="GG209" s="57"/>
      <c r="GH209" s="57"/>
      <c r="GI209" s="57"/>
      <c r="GJ209" s="57"/>
      <c r="GK209" s="57"/>
      <c r="GL209" s="57"/>
      <c r="GM209" s="57"/>
      <c r="GN209" s="57"/>
      <c r="GO209" s="57"/>
      <c r="GP209" s="57"/>
      <c r="GQ209" s="57"/>
      <c r="GR209" s="57"/>
      <c r="GS209" s="57"/>
      <c r="GT209" s="57"/>
      <c r="GU209" s="57"/>
      <c r="GV209" s="57"/>
      <c r="GW209" s="57"/>
      <c r="GX209" s="57"/>
    </row>
    <row r="210" spans="1:206" s="1" customFormat="1" ht="43.5" customHeight="1">
      <c r="A210" s="15">
        <v>205</v>
      </c>
      <c r="B210" s="78" t="s">
        <v>225</v>
      </c>
      <c r="C210" s="42">
        <v>300000</v>
      </c>
      <c r="D210" s="26">
        <v>252674.05</v>
      </c>
      <c r="E210" s="76">
        <v>44565</v>
      </c>
      <c r="F210" s="76">
        <v>45661</v>
      </c>
      <c r="G210" s="19" t="s">
        <v>162</v>
      </c>
      <c r="H210" s="20">
        <v>1030.73</v>
      </c>
      <c r="I210" s="20">
        <v>1002.19</v>
      </c>
      <c r="J210" s="71">
        <v>973.54</v>
      </c>
      <c r="K210" s="50">
        <f t="shared" si="5"/>
        <v>1382.2804597701152</v>
      </c>
      <c r="L210" s="28">
        <v>4.35</v>
      </c>
      <c r="M210" s="70">
        <v>2</v>
      </c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  <c r="DO210" s="51"/>
      <c r="DP210" s="51"/>
      <c r="DQ210" s="51"/>
      <c r="DR210" s="51"/>
      <c r="DS210" s="51"/>
      <c r="DT210" s="51"/>
      <c r="DU210" s="51"/>
      <c r="DV210" s="51"/>
      <c r="DW210" s="51"/>
      <c r="DX210" s="51"/>
      <c r="DY210" s="51"/>
      <c r="DZ210" s="51"/>
      <c r="EA210" s="51"/>
      <c r="EB210" s="51"/>
      <c r="EC210" s="51"/>
      <c r="ED210" s="51"/>
      <c r="EE210" s="51"/>
      <c r="EF210" s="51"/>
      <c r="EG210" s="51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7"/>
      <c r="EV210" s="57"/>
      <c r="EW210" s="57"/>
      <c r="EX210" s="57"/>
      <c r="EY210" s="57"/>
      <c r="EZ210" s="57"/>
      <c r="FA210" s="57"/>
      <c r="FB210" s="57"/>
      <c r="FC210" s="57"/>
      <c r="FD210" s="57"/>
      <c r="FE210" s="57"/>
      <c r="FF210" s="57"/>
      <c r="FG210" s="57"/>
      <c r="FH210" s="57"/>
      <c r="FI210" s="57"/>
      <c r="FJ210" s="57"/>
      <c r="FK210" s="57"/>
      <c r="FL210" s="57"/>
      <c r="FM210" s="57"/>
      <c r="FN210" s="57"/>
      <c r="FO210" s="57"/>
      <c r="FP210" s="57"/>
      <c r="FQ210" s="57"/>
      <c r="FR210" s="57"/>
      <c r="FS210" s="57"/>
      <c r="FT210" s="57"/>
      <c r="FU210" s="57"/>
      <c r="FV210" s="57"/>
      <c r="FW210" s="57"/>
      <c r="FX210" s="57"/>
      <c r="FY210" s="57"/>
      <c r="FZ210" s="57"/>
      <c r="GA210" s="57"/>
      <c r="GB210" s="57"/>
      <c r="GC210" s="57"/>
      <c r="GD210" s="57"/>
      <c r="GE210" s="57"/>
      <c r="GF210" s="57"/>
      <c r="GG210" s="57"/>
      <c r="GH210" s="57"/>
      <c r="GI210" s="57"/>
      <c r="GJ210" s="57"/>
      <c r="GK210" s="57"/>
      <c r="GL210" s="57"/>
      <c r="GM210" s="57"/>
      <c r="GN210" s="57"/>
      <c r="GO210" s="57"/>
      <c r="GP210" s="57"/>
      <c r="GQ210" s="57"/>
      <c r="GR210" s="57"/>
      <c r="GS210" s="57"/>
      <c r="GT210" s="57"/>
      <c r="GU210" s="57"/>
      <c r="GV210" s="57"/>
      <c r="GW210" s="57"/>
      <c r="GX210" s="57"/>
    </row>
    <row r="211" spans="1:206" s="1" customFormat="1" ht="43.5" customHeight="1">
      <c r="A211" s="15">
        <v>206</v>
      </c>
      <c r="B211" s="78" t="s">
        <v>226</v>
      </c>
      <c r="C211" s="77">
        <v>200000</v>
      </c>
      <c r="D211" s="26">
        <v>200000</v>
      </c>
      <c r="E211" s="76">
        <v>44565</v>
      </c>
      <c r="F211" s="76">
        <v>45661</v>
      </c>
      <c r="G211" s="19" t="s">
        <v>162</v>
      </c>
      <c r="H211" s="20">
        <v>738.9</v>
      </c>
      <c r="I211" s="20">
        <v>715.07</v>
      </c>
      <c r="J211" s="71">
        <v>737.81</v>
      </c>
      <c r="K211" s="50">
        <f t="shared" si="5"/>
        <v>1019.4325581395348</v>
      </c>
      <c r="L211" s="28">
        <v>4.3</v>
      </c>
      <c r="M211" s="70">
        <v>2</v>
      </c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  <c r="DL211" s="51"/>
      <c r="DM211" s="51"/>
      <c r="DN211" s="51"/>
      <c r="DO211" s="51"/>
      <c r="DP211" s="51"/>
      <c r="DQ211" s="51"/>
      <c r="DR211" s="51"/>
      <c r="DS211" s="51"/>
      <c r="DT211" s="51"/>
      <c r="DU211" s="51"/>
      <c r="DV211" s="51"/>
      <c r="DW211" s="51"/>
      <c r="DX211" s="51"/>
      <c r="DY211" s="51"/>
      <c r="DZ211" s="51"/>
      <c r="EA211" s="51"/>
      <c r="EB211" s="51"/>
      <c r="EC211" s="51"/>
      <c r="ED211" s="51"/>
      <c r="EE211" s="51"/>
      <c r="EF211" s="51"/>
      <c r="EG211" s="51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7"/>
      <c r="EV211" s="57"/>
      <c r="EW211" s="57"/>
      <c r="EX211" s="57"/>
      <c r="EY211" s="57"/>
      <c r="EZ211" s="57"/>
      <c r="FA211" s="57"/>
      <c r="FB211" s="57"/>
      <c r="FC211" s="57"/>
      <c r="FD211" s="57"/>
      <c r="FE211" s="57"/>
      <c r="FF211" s="57"/>
      <c r="FG211" s="57"/>
      <c r="FH211" s="57"/>
      <c r="FI211" s="57"/>
      <c r="FJ211" s="57"/>
      <c r="FK211" s="57"/>
      <c r="FL211" s="57"/>
      <c r="FM211" s="57"/>
      <c r="FN211" s="57"/>
      <c r="FO211" s="57"/>
      <c r="FP211" s="57"/>
      <c r="FQ211" s="57"/>
      <c r="FR211" s="57"/>
      <c r="FS211" s="57"/>
      <c r="FT211" s="57"/>
      <c r="FU211" s="57"/>
      <c r="FV211" s="57"/>
      <c r="FW211" s="57"/>
      <c r="FX211" s="57"/>
      <c r="FY211" s="57"/>
      <c r="FZ211" s="57"/>
      <c r="GA211" s="57"/>
      <c r="GB211" s="57"/>
      <c r="GC211" s="57"/>
      <c r="GD211" s="57"/>
      <c r="GE211" s="57"/>
      <c r="GF211" s="57"/>
      <c r="GG211" s="57"/>
      <c r="GH211" s="57"/>
      <c r="GI211" s="57"/>
      <c r="GJ211" s="57"/>
      <c r="GK211" s="57"/>
      <c r="GL211" s="57"/>
      <c r="GM211" s="57"/>
      <c r="GN211" s="57"/>
      <c r="GO211" s="57"/>
      <c r="GP211" s="57"/>
      <c r="GQ211" s="57"/>
      <c r="GR211" s="57"/>
      <c r="GS211" s="57"/>
      <c r="GT211" s="57"/>
      <c r="GU211" s="57"/>
      <c r="GV211" s="57"/>
      <c r="GW211" s="57"/>
      <c r="GX211" s="57"/>
    </row>
    <row r="212" spans="1:206" s="1" customFormat="1" ht="43.5" customHeight="1">
      <c r="A212" s="15">
        <v>207</v>
      </c>
      <c r="B212" s="78" t="s">
        <v>227</v>
      </c>
      <c r="C212" s="42">
        <v>300000</v>
      </c>
      <c r="D212" s="26">
        <v>300000</v>
      </c>
      <c r="E212" s="76">
        <v>44565</v>
      </c>
      <c r="F212" s="76">
        <v>45661</v>
      </c>
      <c r="G212" s="19" t="s">
        <v>162</v>
      </c>
      <c r="H212" s="20">
        <v>1108.36</v>
      </c>
      <c r="I212" s="20">
        <v>1072.6</v>
      </c>
      <c r="J212" s="71">
        <v>1106.71</v>
      </c>
      <c r="K212" s="50">
        <f t="shared" si="5"/>
        <v>1529.1488372093024</v>
      </c>
      <c r="L212" s="28">
        <v>4.3</v>
      </c>
      <c r="M212" s="70">
        <v>2</v>
      </c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  <c r="DL212" s="51"/>
      <c r="DM212" s="51"/>
      <c r="DN212" s="51"/>
      <c r="DO212" s="51"/>
      <c r="DP212" s="51"/>
      <c r="DQ212" s="51"/>
      <c r="DR212" s="51"/>
      <c r="DS212" s="51"/>
      <c r="DT212" s="51"/>
      <c r="DU212" s="51"/>
      <c r="DV212" s="51"/>
      <c r="DW212" s="51"/>
      <c r="DX212" s="51"/>
      <c r="DY212" s="51"/>
      <c r="DZ212" s="51"/>
      <c r="EA212" s="51"/>
      <c r="EB212" s="51"/>
      <c r="EC212" s="51"/>
      <c r="ED212" s="51"/>
      <c r="EE212" s="51"/>
      <c r="EF212" s="51"/>
      <c r="EG212" s="51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7"/>
      <c r="EV212" s="57"/>
      <c r="EW212" s="57"/>
      <c r="EX212" s="57"/>
      <c r="EY212" s="57"/>
      <c r="EZ212" s="57"/>
      <c r="FA212" s="57"/>
      <c r="FB212" s="57"/>
      <c r="FC212" s="57"/>
      <c r="FD212" s="57"/>
      <c r="FE212" s="57"/>
      <c r="FF212" s="57"/>
      <c r="FG212" s="57"/>
      <c r="FH212" s="57"/>
      <c r="FI212" s="57"/>
      <c r="FJ212" s="57"/>
      <c r="FK212" s="57"/>
      <c r="FL212" s="57"/>
      <c r="FM212" s="57"/>
      <c r="FN212" s="57"/>
      <c r="FO212" s="57"/>
      <c r="FP212" s="57"/>
      <c r="FQ212" s="57"/>
      <c r="FR212" s="57"/>
      <c r="FS212" s="57"/>
      <c r="FT212" s="57"/>
      <c r="FU212" s="57"/>
      <c r="FV212" s="57"/>
      <c r="FW212" s="57"/>
      <c r="FX212" s="57"/>
      <c r="FY212" s="57"/>
      <c r="FZ212" s="57"/>
      <c r="GA212" s="57"/>
      <c r="GB212" s="57"/>
      <c r="GC212" s="57"/>
      <c r="GD212" s="57"/>
      <c r="GE212" s="57"/>
      <c r="GF212" s="57"/>
      <c r="GG212" s="57"/>
      <c r="GH212" s="57"/>
      <c r="GI212" s="57"/>
      <c r="GJ212" s="57"/>
      <c r="GK212" s="57"/>
      <c r="GL212" s="57"/>
      <c r="GM212" s="57"/>
      <c r="GN212" s="57"/>
      <c r="GO212" s="57"/>
      <c r="GP212" s="57"/>
      <c r="GQ212" s="57"/>
      <c r="GR212" s="57"/>
      <c r="GS212" s="57"/>
      <c r="GT212" s="57"/>
      <c r="GU212" s="57"/>
      <c r="GV212" s="57"/>
      <c r="GW212" s="57"/>
      <c r="GX212" s="57"/>
    </row>
    <row r="213" spans="1:206" s="1" customFormat="1" ht="43.5" customHeight="1">
      <c r="A213" s="15">
        <v>208</v>
      </c>
      <c r="B213" s="78" t="s">
        <v>228</v>
      </c>
      <c r="C213" s="42">
        <v>300000</v>
      </c>
      <c r="D213" s="26">
        <v>300000</v>
      </c>
      <c r="E213" s="76">
        <v>44568</v>
      </c>
      <c r="F213" s="76">
        <v>45664</v>
      </c>
      <c r="G213" s="19" t="s">
        <v>162</v>
      </c>
      <c r="H213" s="20">
        <v>1108.36</v>
      </c>
      <c r="I213" s="20">
        <v>1072.6</v>
      </c>
      <c r="J213" s="71">
        <v>1105.48</v>
      </c>
      <c r="K213" s="50">
        <f t="shared" si="5"/>
        <v>1528.5767441860467</v>
      </c>
      <c r="L213" s="28">
        <v>4.3</v>
      </c>
      <c r="M213" s="70">
        <v>2</v>
      </c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  <c r="DL213" s="51"/>
      <c r="DM213" s="51"/>
      <c r="DN213" s="51"/>
      <c r="DO213" s="51"/>
      <c r="DP213" s="51"/>
      <c r="DQ213" s="51"/>
      <c r="DR213" s="51"/>
      <c r="DS213" s="51"/>
      <c r="DT213" s="51"/>
      <c r="DU213" s="51"/>
      <c r="DV213" s="51"/>
      <c r="DW213" s="51"/>
      <c r="DX213" s="51"/>
      <c r="DY213" s="51"/>
      <c r="DZ213" s="51"/>
      <c r="EA213" s="51"/>
      <c r="EB213" s="51"/>
      <c r="EC213" s="51"/>
      <c r="ED213" s="51"/>
      <c r="EE213" s="51"/>
      <c r="EF213" s="51"/>
      <c r="EG213" s="51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7"/>
      <c r="EV213" s="57"/>
      <c r="EW213" s="57"/>
      <c r="EX213" s="57"/>
      <c r="EY213" s="57"/>
      <c r="EZ213" s="57"/>
      <c r="FA213" s="57"/>
      <c r="FB213" s="57"/>
      <c r="FC213" s="57"/>
      <c r="FD213" s="57"/>
      <c r="FE213" s="57"/>
      <c r="FF213" s="57"/>
      <c r="FG213" s="57"/>
      <c r="FH213" s="57"/>
      <c r="FI213" s="57"/>
      <c r="FJ213" s="57"/>
      <c r="FK213" s="57"/>
      <c r="FL213" s="57"/>
      <c r="FM213" s="57"/>
      <c r="FN213" s="57"/>
      <c r="FO213" s="57"/>
      <c r="FP213" s="57"/>
      <c r="FQ213" s="57"/>
      <c r="FR213" s="57"/>
      <c r="FS213" s="57"/>
      <c r="FT213" s="57"/>
      <c r="FU213" s="57"/>
      <c r="FV213" s="57"/>
      <c r="FW213" s="57"/>
      <c r="FX213" s="57"/>
      <c r="FY213" s="57"/>
      <c r="FZ213" s="57"/>
      <c r="GA213" s="57"/>
      <c r="GB213" s="57"/>
      <c r="GC213" s="57"/>
      <c r="GD213" s="57"/>
      <c r="GE213" s="57"/>
      <c r="GF213" s="57"/>
      <c r="GG213" s="57"/>
      <c r="GH213" s="57"/>
      <c r="GI213" s="57"/>
      <c r="GJ213" s="57"/>
      <c r="GK213" s="57"/>
      <c r="GL213" s="57"/>
      <c r="GM213" s="57"/>
      <c r="GN213" s="57"/>
      <c r="GO213" s="57"/>
      <c r="GP213" s="57"/>
      <c r="GQ213" s="57"/>
      <c r="GR213" s="57"/>
      <c r="GS213" s="57"/>
      <c r="GT213" s="57"/>
      <c r="GU213" s="57"/>
      <c r="GV213" s="57"/>
      <c r="GW213" s="57"/>
      <c r="GX213" s="57"/>
    </row>
    <row r="214" spans="1:206" s="1" customFormat="1" ht="43.5" customHeight="1">
      <c r="A214" s="15">
        <v>209</v>
      </c>
      <c r="B214" s="78" t="s">
        <v>229</v>
      </c>
      <c r="C214" s="42">
        <v>300000</v>
      </c>
      <c r="D214" s="26">
        <v>300000</v>
      </c>
      <c r="E214" s="76">
        <v>44568</v>
      </c>
      <c r="F214" s="76">
        <v>45664</v>
      </c>
      <c r="G214" s="19" t="s">
        <v>162</v>
      </c>
      <c r="H214" s="20">
        <v>1108.36</v>
      </c>
      <c r="I214" s="20">
        <v>1072.6</v>
      </c>
      <c r="J214" s="71">
        <v>1105.48</v>
      </c>
      <c r="K214" s="50">
        <f t="shared" si="5"/>
        <v>1528.5767441860467</v>
      </c>
      <c r="L214" s="28">
        <v>4.3</v>
      </c>
      <c r="M214" s="70">
        <v>2</v>
      </c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  <c r="DO214" s="51"/>
      <c r="DP214" s="51"/>
      <c r="DQ214" s="51"/>
      <c r="DR214" s="51"/>
      <c r="DS214" s="51"/>
      <c r="DT214" s="51"/>
      <c r="DU214" s="51"/>
      <c r="DV214" s="51"/>
      <c r="DW214" s="51"/>
      <c r="DX214" s="51"/>
      <c r="DY214" s="51"/>
      <c r="DZ214" s="51"/>
      <c r="EA214" s="51"/>
      <c r="EB214" s="51"/>
      <c r="EC214" s="51"/>
      <c r="ED214" s="51"/>
      <c r="EE214" s="51"/>
      <c r="EF214" s="51"/>
      <c r="EG214" s="51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7"/>
      <c r="EV214" s="57"/>
      <c r="EW214" s="57"/>
      <c r="EX214" s="57"/>
      <c r="EY214" s="57"/>
      <c r="EZ214" s="57"/>
      <c r="FA214" s="57"/>
      <c r="FB214" s="57"/>
      <c r="FC214" s="57"/>
      <c r="FD214" s="57"/>
      <c r="FE214" s="57"/>
      <c r="FF214" s="57"/>
      <c r="FG214" s="57"/>
      <c r="FH214" s="57"/>
      <c r="FI214" s="57"/>
      <c r="FJ214" s="57"/>
      <c r="FK214" s="57"/>
      <c r="FL214" s="57"/>
      <c r="FM214" s="57"/>
      <c r="FN214" s="57"/>
      <c r="FO214" s="57"/>
      <c r="FP214" s="57"/>
      <c r="FQ214" s="57"/>
      <c r="FR214" s="57"/>
      <c r="FS214" s="57"/>
      <c r="FT214" s="57"/>
      <c r="FU214" s="57"/>
      <c r="FV214" s="57"/>
      <c r="FW214" s="57"/>
      <c r="FX214" s="57"/>
      <c r="FY214" s="57"/>
      <c r="FZ214" s="57"/>
      <c r="GA214" s="57"/>
      <c r="GB214" s="57"/>
      <c r="GC214" s="57"/>
      <c r="GD214" s="57"/>
      <c r="GE214" s="57"/>
      <c r="GF214" s="57"/>
      <c r="GG214" s="57"/>
      <c r="GH214" s="57"/>
      <c r="GI214" s="57"/>
      <c r="GJ214" s="57"/>
      <c r="GK214" s="57"/>
      <c r="GL214" s="57"/>
      <c r="GM214" s="57"/>
      <c r="GN214" s="57"/>
      <c r="GO214" s="57"/>
      <c r="GP214" s="57"/>
      <c r="GQ214" s="57"/>
      <c r="GR214" s="57"/>
      <c r="GS214" s="57"/>
      <c r="GT214" s="57"/>
      <c r="GU214" s="57"/>
      <c r="GV214" s="57"/>
      <c r="GW214" s="57"/>
      <c r="GX214" s="57"/>
    </row>
    <row r="215" spans="1:206" s="1" customFormat="1" ht="43.5" customHeight="1">
      <c r="A215" s="15">
        <v>210</v>
      </c>
      <c r="B215" s="78" t="s">
        <v>230</v>
      </c>
      <c r="C215" s="63">
        <v>250000</v>
      </c>
      <c r="D215" s="26">
        <v>250000</v>
      </c>
      <c r="E215" s="76">
        <v>44581</v>
      </c>
      <c r="F215" s="76">
        <v>45677</v>
      </c>
      <c r="G215" s="19" t="s">
        <v>162</v>
      </c>
      <c r="H215" s="20">
        <v>923.63</v>
      </c>
      <c r="I215" s="20">
        <v>893.84</v>
      </c>
      <c r="J215" s="71">
        <v>903.08</v>
      </c>
      <c r="K215" s="50">
        <f t="shared" si="5"/>
        <v>1295.5</v>
      </c>
      <c r="L215" s="28">
        <v>4.2</v>
      </c>
      <c r="M215" s="70">
        <v>2</v>
      </c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  <c r="DO215" s="51"/>
      <c r="DP215" s="51"/>
      <c r="DQ215" s="51"/>
      <c r="DR215" s="51"/>
      <c r="DS215" s="51"/>
      <c r="DT215" s="51"/>
      <c r="DU215" s="51"/>
      <c r="DV215" s="51"/>
      <c r="DW215" s="51"/>
      <c r="DX215" s="51"/>
      <c r="DY215" s="51"/>
      <c r="DZ215" s="51"/>
      <c r="EA215" s="51"/>
      <c r="EB215" s="51"/>
      <c r="EC215" s="51"/>
      <c r="ED215" s="51"/>
      <c r="EE215" s="51"/>
      <c r="EF215" s="51"/>
      <c r="EG215" s="51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7"/>
      <c r="EV215" s="57"/>
      <c r="EW215" s="57"/>
      <c r="EX215" s="57"/>
      <c r="EY215" s="57"/>
      <c r="EZ215" s="57"/>
      <c r="FA215" s="57"/>
      <c r="FB215" s="57"/>
      <c r="FC215" s="57"/>
      <c r="FD215" s="57"/>
      <c r="FE215" s="57"/>
      <c r="FF215" s="57"/>
      <c r="FG215" s="57"/>
      <c r="FH215" s="57"/>
      <c r="FI215" s="57"/>
      <c r="FJ215" s="57"/>
      <c r="FK215" s="57"/>
      <c r="FL215" s="57"/>
      <c r="FM215" s="57"/>
      <c r="FN215" s="57"/>
      <c r="FO215" s="57"/>
      <c r="FP215" s="57"/>
      <c r="FQ215" s="57"/>
      <c r="FR215" s="57"/>
      <c r="FS215" s="57"/>
      <c r="FT215" s="57"/>
      <c r="FU215" s="57"/>
      <c r="FV215" s="57"/>
      <c r="FW215" s="57"/>
      <c r="FX215" s="57"/>
      <c r="FY215" s="57"/>
      <c r="FZ215" s="57"/>
      <c r="GA215" s="57"/>
      <c r="GB215" s="57"/>
      <c r="GC215" s="57"/>
      <c r="GD215" s="57"/>
      <c r="GE215" s="57"/>
      <c r="GF215" s="57"/>
      <c r="GG215" s="57"/>
      <c r="GH215" s="57"/>
      <c r="GI215" s="57"/>
      <c r="GJ215" s="57"/>
      <c r="GK215" s="57"/>
      <c r="GL215" s="57"/>
      <c r="GM215" s="57"/>
      <c r="GN215" s="57"/>
      <c r="GO215" s="57"/>
      <c r="GP215" s="57"/>
      <c r="GQ215" s="57"/>
      <c r="GR215" s="57"/>
      <c r="GS215" s="57"/>
      <c r="GT215" s="57"/>
      <c r="GU215" s="57"/>
      <c r="GV215" s="57"/>
      <c r="GW215" s="57"/>
      <c r="GX215" s="57"/>
    </row>
    <row r="216" spans="1:206" s="1" customFormat="1" ht="43.5" customHeight="1">
      <c r="A216" s="15">
        <v>211</v>
      </c>
      <c r="B216" s="78" t="s">
        <v>231</v>
      </c>
      <c r="C216" s="79">
        <v>100000</v>
      </c>
      <c r="D216" s="26">
        <v>100000</v>
      </c>
      <c r="E216" s="76">
        <v>44585</v>
      </c>
      <c r="F216" s="76">
        <v>45681</v>
      </c>
      <c r="G216" s="19" t="s">
        <v>162</v>
      </c>
      <c r="H216" s="20">
        <v>369.45</v>
      </c>
      <c r="I216" s="20">
        <v>357.53</v>
      </c>
      <c r="J216" s="20">
        <v>369.45</v>
      </c>
      <c r="K216" s="50">
        <f t="shared" si="5"/>
        <v>504.1057471264368</v>
      </c>
      <c r="L216" s="28">
        <v>4.35</v>
      </c>
      <c r="M216" s="70">
        <v>2</v>
      </c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  <c r="DO216" s="51"/>
      <c r="DP216" s="51"/>
      <c r="DQ216" s="51"/>
      <c r="DR216" s="51"/>
      <c r="DS216" s="51"/>
      <c r="DT216" s="51"/>
      <c r="DU216" s="51"/>
      <c r="DV216" s="51"/>
      <c r="DW216" s="51"/>
      <c r="DX216" s="51"/>
      <c r="DY216" s="51"/>
      <c r="DZ216" s="51"/>
      <c r="EA216" s="51"/>
      <c r="EB216" s="51"/>
      <c r="EC216" s="51"/>
      <c r="ED216" s="51"/>
      <c r="EE216" s="51"/>
      <c r="EF216" s="51"/>
      <c r="EG216" s="51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7"/>
      <c r="EV216" s="57"/>
      <c r="EW216" s="57"/>
      <c r="EX216" s="57"/>
      <c r="EY216" s="57"/>
      <c r="EZ216" s="57"/>
      <c r="FA216" s="57"/>
      <c r="FB216" s="57"/>
      <c r="FC216" s="57"/>
      <c r="FD216" s="57"/>
      <c r="FE216" s="57"/>
      <c r="FF216" s="57"/>
      <c r="FG216" s="57"/>
      <c r="FH216" s="57"/>
      <c r="FI216" s="57"/>
      <c r="FJ216" s="57"/>
      <c r="FK216" s="57"/>
      <c r="FL216" s="57"/>
      <c r="FM216" s="57"/>
      <c r="FN216" s="57"/>
      <c r="FO216" s="57"/>
      <c r="FP216" s="57"/>
      <c r="FQ216" s="57"/>
      <c r="FR216" s="57"/>
      <c r="FS216" s="57"/>
      <c r="FT216" s="57"/>
      <c r="FU216" s="57"/>
      <c r="FV216" s="57"/>
      <c r="FW216" s="57"/>
      <c r="FX216" s="57"/>
      <c r="FY216" s="57"/>
      <c r="FZ216" s="57"/>
      <c r="GA216" s="57"/>
      <c r="GB216" s="57"/>
      <c r="GC216" s="57"/>
      <c r="GD216" s="57"/>
      <c r="GE216" s="57"/>
      <c r="GF216" s="57"/>
      <c r="GG216" s="57"/>
      <c r="GH216" s="57"/>
      <c r="GI216" s="57"/>
      <c r="GJ216" s="57"/>
      <c r="GK216" s="57"/>
      <c r="GL216" s="57"/>
      <c r="GM216" s="57"/>
      <c r="GN216" s="57"/>
      <c r="GO216" s="57"/>
      <c r="GP216" s="57"/>
      <c r="GQ216" s="57"/>
      <c r="GR216" s="57"/>
      <c r="GS216" s="57"/>
      <c r="GT216" s="57"/>
      <c r="GU216" s="57"/>
      <c r="GV216" s="57"/>
      <c r="GW216" s="57"/>
      <c r="GX216" s="57"/>
    </row>
    <row r="217" spans="1:206" s="1" customFormat="1" ht="43.5" customHeight="1">
      <c r="A217" s="15">
        <v>212</v>
      </c>
      <c r="B217" s="78" t="s">
        <v>232</v>
      </c>
      <c r="C217" s="63">
        <v>250000</v>
      </c>
      <c r="D217" s="26">
        <v>250000</v>
      </c>
      <c r="E217" s="76">
        <v>44589</v>
      </c>
      <c r="F217" s="76">
        <v>45685</v>
      </c>
      <c r="G217" s="19" t="s">
        <v>162</v>
      </c>
      <c r="H217" s="20">
        <v>923.63</v>
      </c>
      <c r="I217" s="20">
        <v>893.84</v>
      </c>
      <c r="J217" s="71">
        <v>923.63</v>
      </c>
      <c r="K217" s="50">
        <f t="shared" si="5"/>
        <v>1260.2758620689656</v>
      </c>
      <c r="L217" s="28">
        <v>4.35</v>
      </c>
      <c r="M217" s="70">
        <v>2</v>
      </c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  <c r="DL217" s="51"/>
      <c r="DM217" s="51"/>
      <c r="DN217" s="51"/>
      <c r="DO217" s="51"/>
      <c r="DP217" s="51"/>
      <c r="DQ217" s="51"/>
      <c r="DR217" s="51"/>
      <c r="DS217" s="51"/>
      <c r="DT217" s="51"/>
      <c r="DU217" s="51"/>
      <c r="DV217" s="51"/>
      <c r="DW217" s="51"/>
      <c r="DX217" s="51"/>
      <c r="DY217" s="51"/>
      <c r="DZ217" s="51"/>
      <c r="EA217" s="51"/>
      <c r="EB217" s="51"/>
      <c r="EC217" s="51"/>
      <c r="ED217" s="51"/>
      <c r="EE217" s="51"/>
      <c r="EF217" s="51"/>
      <c r="EG217" s="51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7"/>
      <c r="EV217" s="57"/>
      <c r="EW217" s="57"/>
      <c r="EX217" s="57"/>
      <c r="EY217" s="57"/>
      <c r="EZ217" s="57"/>
      <c r="FA217" s="57"/>
      <c r="FB217" s="57"/>
      <c r="FC217" s="57"/>
      <c r="FD217" s="57"/>
      <c r="FE217" s="57"/>
      <c r="FF217" s="57"/>
      <c r="FG217" s="57"/>
      <c r="FH217" s="57"/>
      <c r="FI217" s="57"/>
      <c r="FJ217" s="57"/>
      <c r="FK217" s="57"/>
      <c r="FL217" s="57"/>
      <c r="FM217" s="57"/>
      <c r="FN217" s="57"/>
      <c r="FO217" s="57"/>
      <c r="FP217" s="57"/>
      <c r="FQ217" s="57"/>
      <c r="FR217" s="57"/>
      <c r="FS217" s="57"/>
      <c r="FT217" s="57"/>
      <c r="FU217" s="57"/>
      <c r="FV217" s="57"/>
      <c r="FW217" s="57"/>
      <c r="FX217" s="57"/>
      <c r="FY217" s="57"/>
      <c r="FZ217" s="57"/>
      <c r="GA217" s="57"/>
      <c r="GB217" s="57"/>
      <c r="GC217" s="57"/>
      <c r="GD217" s="57"/>
      <c r="GE217" s="57"/>
      <c r="GF217" s="57"/>
      <c r="GG217" s="57"/>
      <c r="GH217" s="57"/>
      <c r="GI217" s="57"/>
      <c r="GJ217" s="57"/>
      <c r="GK217" s="57"/>
      <c r="GL217" s="57"/>
      <c r="GM217" s="57"/>
      <c r="GN217" s="57"/>
      <c r="GO217" s="57"/>
      <c r="GP217" s="57"/>
      <c r="GQ217" s="57"/>
      <c r="GR217" s="57"/>
      <c r="GS217" s="57"/>
      <c r="GT217" s="57"/>
      <c r="GU217" s="57"/>
      <c r="GV217" s="57"/>
      <c r="GW217" s="57"/>
      <c r="GX217" s="57"/>
    </row>
    <row r="218" spans="1:206" s="4" customFormat="1" ht="21.75" customHeight="1">
      <c r="A218" s="80"/>
      <c r="B218" s="81" t="s">
        <v>233</v>
      </c>
      <c r="C218" s="82">
        <f>SUM(C6:C217)</f>
        <v>46600000</v>
      </c>
      <c r="D218" s="82">
        <f>SUM(D6:D217)</f>
        <v>40231558.63999999</v>
      </c>
      <c r="E218" s="83"/>
      <c r="F218" s="83"/>
      <c r="G218" s="84"/>
      <c r="H218" s="85"/>
      <c r="I218" s="85"/>
      <c r="J218" s="85"/>
      <c r="K218" s="86">
        <f>SUM(K6:K217)</f>
        <v>472620.2201149427</v>
      </c>
      <c r="L218" s="87" t="s">
        <v>234</v>
      </c>
      <c r="M218" s="87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  <c r="BZ218" s="88"/>
      <c r="CA218" s="88"/>
      <c r="CB218" s="88"/>
      <c r="CC218" s="88"/>
      <c r="CD218" s="88"/>
      <c r="CE218" s="88"/>
      <c r="CF218" s="88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  <c r="CU218" s="88"/>
      <c r="CV218" s="88"/>
      <c r="CW218" s="88"/>
      <c r="CX218" s="88"/>
      <c r="CY218" s="88"/>
      <c r="CZ218" s="88"/>
      <c r="DA218" s="88"/>
      <c r="DB218" s="88"/>
      <c r="DC218" s="88"/>
      <c r="DD218" s="88"/>
      <c r="DE218" s="88"/>
      <c r="DF218" s="88"/>
      <c r="DG218" s="88"/>
      <c r="DH218" s="88"/>
      <c r="DI218" s="88"/>
      <c r="DJ218" s="88"/>
      <c r="DK218" s="88"/>
      <c r="DL218" s="88"/>
      <c r="DM218" s="88"/>
      <c r="DN218" s="88"/>
      <c r="DO218" s="88"/>
      <c r="DP218" s="88"/>
      <c r="DQ218" s="88"/>
      <c r="DR218" s="88"/>
      <c r="DS218" s="88"/>
      <c r="DT218" s="88"/>
      <c r="DU218" s="88"/>
      <c r="DV218" s="88"/>
      <c r="DW218" s="88"/>
      <c r="DX218" s="88"/>
      <c r="DY218" s="88"/>
      <c r="DZ218" s="88"/>
      <c r="EA218" s="88"/>
      <c r="EB218" s="88"/>
      <c r="EC218" s="88"/>
      <c r="ED218" s="88"/>
      <c r="EE218" s="88"/>
      <c r="EF218" s="88"/>
      <c r="EG218" s="88"/>
      <c r="EH218" s="88"/>
      <c r="EI218" s="88"/>
      <c r="EJ218" s="88"/>
      <c r="EK218" s="88"/>
      <c r="EL218" s="88"/>
      <c r="EM218" s="88"/>
      <c r="EN218" s="88"/>
      <c r="EO218" s="88"/>
      <c r="EP218" s="88"/>
      <c r="EQ218" s="88"/>
      <c r="ER218" s="88"/>
      <c r="ES218" s="88"/>
      <c r="ET218" s="88"/>
      <c r="EU218" s="88"/>
      <c r="EV218" s="88"/>
      <c r="EW218" s="88"/>
      <c r="EX218" s="88"/>
      <c r="EY218" s="88"/>
      <c r="EZ218" s="88"/>
      <c r="FA218" s="88"/>
      <c r="FB218" s="88"/>
      <c r="FC218" s="88"/>
      <c r="FD218" s="88"/>
      <c r="FE218" s="88"/>
      <c r="FF218" s="88"/>
      <c r="FG218" s="88"/>
      <c r="FH218" s="89"/>
      <c r="FI218" s="89"/>
      <c r="FJ218" s="89"/>
      <c r="FK218" s="89"/>
      <c r="FL218" s="89"/>
      <c r="FM218" s="89"/>
      <c r="FN218" s="89"/>
      <c r="FO218" s="89"/>
      <c r="FP218" s="89"/>
      <c r="FQ218" s="89"/>
      <c r="FR218" s="89"/>
      <c r="FS218" s="89"/>
      <c r="FT218" s="89"/>
      <c r="FU218" s="89"/>
      <c r="FV218" s="89"/>
      <c r="FW218" s="89"/>
      <c r="FX218" s="89"/>
      <c r="FY218" s="89"/>
      <c r="FZ218" s="89"/>
      <c r="GA218" s="89"/>
      <c r="GB218" s="89"/>
      <c r="GC218" s="90"/>
      <c r="GD218" s="90"/>
      <c r="GE218" s="90"/>
      <c r="GF218" s="90"/>
      <c r="GG218" s="90"/>
      <c r="GH218" s="90"/>
      <c r="GI218" s="90"/>
      <c r="GJ218" s="90"/>
      <c r="GK218" s="90"/>
      <c r="GL218" s="90"/>
      <c r="GM218" s="90"/>
      <c r="GN218" s="90"/>
      <c r="GO218" s="90"/>
      <c r="GP218" s="90"/>
      <c r="GQ218" s="90"/>
      <c r="GR218" s="90"/>
      <c r="GS218" s="90"/>
      <c r="GT218" s="90"/>
      <c r="GU218" s="90"/>
      <c r="GV218" s="90"/>
      <c r="GW218" s="90"/>
      <c r="GX218" s="90"/>
    </row>
  </sheetData>
  <sheetProtection/>
  <mergeCells count="16"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75" right="0.75" top="0.67" bottom="0.43000000000000005" header="0.51" footer="0.35"/>
  <pageSetup horizontalDpi="600" verticalDpi="600" orientation="landscape" paperSize="9" scale="60"/>
  <headerFooter scaleWithDoc="0" alignWithMargins="0">
    <oddFooter>&amp;L&amp;"宋体"&amp;12&amp;C&amp;"宋体"&amp;12第 &amp;P 页&amp;R&amp;"宋体"&amp;12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pc</cp:lastModifiedBy>
  <dcterms:created xsi:type="dcterms:W3CDTF">2021-07-13T01:07:07Z</dcterms:created>
  <dcterms:modified xsi:type="dcterms:W3CDTF">2022-08-03T03:30:05Z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