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tabRatio="858" activeTab="0"/>
  </bookViews>
  <sheets>
    <sheet name="5号楼（1） 更新" sheetId="1" r:id="rId1"/>
  </sheets>
  <definedNames>
    <definedName name="_xlnm.Print_Titles" localSheetId="0">'5号楼（1） 更新'!$1:$5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<sst xmlns="http://schemas.openxmlformats.org/spreadsheetml/2006/main" count="32" uniqueCount="32">
  <si>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</si>
  <si>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</si>
  <si>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房地产开发企业名称：清远市合创泰富房地产有限公司</t>
  </si>
  <si>
    <t>项目(楼盘)名称：峯荟花园  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</si>
  <si>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</si>
  <si>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</si>
  <si>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</si>
  <si>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</si>
  <si>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</si>
  <si>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</si>
  <si>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</si>
  <si>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</si>
  <si>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</si>
  <si>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</si>
  <si>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</si>
  <si>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</si>
  <si>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</si>
  <si>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</si>
  <si>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</si>
  <si>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</si>
  <si>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四房两厅两卫</t>
  </si>
  <si>
    <t>2.9m</t>
  </si>
  <si>
    <t>待售</t>
  </si>
  <si>
    <t>带装修</t>
  </si>
  <si>
    <t>本楼栋总面积/均价</t>
  </si>
  <si>
    <r>
      <t xml:space="preserve">   本栋销售住宅1套，销售住宅总建筑面积131.44㎡，套内面积：100.14㎡，分摊面积：31.3㎡，销售均价：</t>
    </r>
    <r>
      <rPr>
        <b/>
        <sz val="12"/>
        <rFont val="宋体"/>
        <family val="0"/>
      </rPr>
      <t>7440.79</t>
    </r>
    <r>
      <rPr>
        <sz val="12"/>
        <rFont val="宋体"/>
        <family val="0"/>
      </rPr>
      <t>元/㎡（建筑面积）、9766.58元/㎡（套内建筑面积）。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</si>
  <si>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2.上述“价格”指含室内装修价格。
3.建筑面积=套内建筑面积+分摊的共有建筑面积。</t>
  </si>
  <si>
    <t>备案机关：</t>
  </si>
  <si>
    <t>企业物价员：沈志强</t>
  </si>
  <si>
    <t>价格举报投诉电话：12345</t>
  </si>
  <si>
    <t>企业投诉电话：13927661382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</si>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</sst>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15" fillId="7" borderId="0" applyNumberFormat="0" applyBorder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0" borderId="0">
      <alignment/>
      <protection/>
    </xf>
    <xf numFmtId="0" fontId="14" fillId="10" borderId="6" applyNumberFormat="0" applyAlignment="0" applyProtection="0"/>
    <xf numFmtId="0" fontId="24" fillId="10" borderId="1" applyNumberFormat="0" applyAlignment="0" applyProtection="0"/>
    <xf numFmtId="0" fontId="11" fillId="5" borderId="0" applyNumberFormat="0" applyBorder="0" applyAlignment="0" applyProtection="0"/>
    <xf numFmtId="0" fontId="7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8" fillId="0" borderId="0">
      <alignment vertical="center"/>
      <protection/>
    </xf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77" fontId="4" fillId="0" borderId="10" xfId="38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1" xfId="38" applyNumberFormat="1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4" fillId="0" borderId="14" xfId="81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/>
    </xf>
    <xf numFmtId="178" fontId="4" fillId="0" borderId="10" xfId="81" applyNumberFormat="1" applyFont="1" applyFill="1" applyBorder="1" applyAlignment="1">
      <alignment horizontal="center" vertical="center"/>
      <protection/>
    </xf>
    <xf numFmtId="178" fontId="0" fillId="0" borderId="19" xfId="0" applyNumberFormat="1" applyFont="1" applyFill="1" applyBorder="1" applyAlignment="1">
      <alignment horizontal="center" vertical="center"/>
    </xf>
    <xf numFmtId="0" fontId="5" fillId="0" borderId="10" xfId="73" applyFont="1" applyFill="1" applyBorder="1" applyAlignment="1">
      <alignment horizontal="center" vertical="center" wrapText="1"/>
      <protection/>
    </xf>
    <xf numFmtId="0" fontId="4" fillId="24" borderId="20" xfId="0" applyFont="1" applyFill="1" applyBorder="1" applyAlignment="1">
      <alignment horizontal="center" vertical="center" wrapText="1"/>
    </xf>
    <xf numFmtId="178" fontId="4" fillId="0" borderId="14" xfId="81" applyNumberFormat="1" applyFont="1" applyFill="1" applyBorder="1" applyAlignment="1">
      <alignment horizontal="center" vertical="center"/>
      <protection/>
    </xf>
    <xf numFmtId="178" fontId="4" fillId="0" borderId="14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24" borderId="10" xfId="81" applyFont="1" applyFill="1" applyBorder="1" applyAlignment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放款名单(1)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常规 23" xfId="76"/>
    <cellStyle name="常规 11" xfId="77"/>
    <cellStyle name="差_放款名单(1) 2" xfId="78"/>
    <cellStyle name="常规 7" xfId="79"/>
    <cellStyle name="常规 2 4" xfId="80"/>
    <cellStyle name="常规 2" xfId="81"/>
    <cellStyle name="常规 24" xfId="82"/>
    <cellStyle name="常规 32" xfId="83"/>
    <cellStyle name="常规 27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  <cellStyle name="Norm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Q7" sqref="Q7"/>
    </sheetView>
  </sheetViews>
  <sheetFormatPr defaultColWidth="8.125" defaultRowHeight="14.25"/>
  <cols>
    <col min="1" max="1" width="4.25390625" style="2" customWidth="1"/>
    <col min="2" max="2" width="4.50390625" style="2" customWidth="1"/>
    <col min="3" max="3" width="7.125" style="2" customWidth="1"/>
    <col min="4" max="4" width="5.75390625" style="2" customWidth="1"/>
    <col min="5" max="5" width="9.875" style="2" customWidth="1"/>
    <col min="6" max="6" width="5.50390625" style="2" customWidth="1"/>
    <col min="7" max="7" width="8.625" style="3" customWidth="1"/>
    <col min="8" max="8" width="8.125" style="3" customWidth="1"/>
    <col min="9" max="9" width="8.625" style="3" customWidth="1"/>
    <col min="10" max="10" width="9.625" style="3" customWidth="1"/>
    <col min="11" max="11" width="10.00390625" style="3" customWidth="1"/>
    <col min="12" max="12" width="12.75390625" style="3" customWidth="1"/>
    <col min="13" max="13" width="5.75390625" style="2" customWidth="1"/>
    <col min="14" max="14" width="7.875" style="2" customWidth="1"/>
    <col min="15" max="15" width="7.125" style="2" customWidth="1"/>
    <col min="16" max="16" width="16.00390625" style="2" customWidth="1"/>
    <col min="17" max="238" width="8.125" style="2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29" t="s">
        <v>3</v>
      </c>
      <c r="J3" s="29"/>
      <c r="K3" s="29"/>
      <c r="L3" s="29"/>
      <c r="M3" s="29"/>
      <c r="N3" s="29"/>
      <c r="O3" s="29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9" t="s">
        <v>11</v>
      </c>
      <c r="I4" s="30" t="s">
        <v>12</v>
      </c>
      <c r="J4" s="9" t="s">
        <v>13</v>
      </c>
      <c r="K4" s="9" t="s">
        <v>14</v>
      </c>
      <c r="L4" s="30" t="s">
        <v>15</v>
      </c>
      <c r="M4" s="31" t="s">
        <v>16</v>
      </c>
      <c r="N4" s="8" t="s">
        <v>17</v>
      </c>
      <c r="O4" s="7" t="s">
        <v>18</v>
      </c>
    </row>
    <row r="5" spans="1:15" ht="28.5" customHeight="1">
      <c r="A5" s="7"/>
      <c r="B5" s="8"/>
      <c r="C5" s="8"/>
      <c r="D5" s="8"/>
      <c r="E5" s="8"/>
      <c r="F5" s="8"/>
      <c r="G5" s="9"/>
      <c r="H5" s="9"/>
      <c r="I5" s="32"/>
      <c r="J5" s="9"/>
      <c r="K5" s="9"/>
      <c r="L5" s="32"/>
      <c r="M5" s="33"/>
      <c r="N5" s="8"/>
      <c r="O5" s="7"/>
    </row>
    <row r="6" spans="1:15" ht="54" customHeight="1">
      <c r="A6" s="10">
        <v>1</v>
      </c>
      <c r="B6" s="11" t="s">
        <v>19</v>
      </c>
      <c r="C6" s="12">
        <v>1404</v>
      </c>
      <c r="D6" s="13">
        <v>14</v>
      </c>
      <c r="E6" s="14" t="s">
        <v>20</v>
      </c>
      <c r="F6" s="15" t="s">
        <v>21</v>
      </c>
      <c r="G6" s="16">
        <v>131.4377</v>
      </c>
      <c r="H6" s="16">
        <v>31.3003</v>
      </c>
      <c r="I6" s="16">
        <v>100.1374</v>
      </c>
      <c r="J6" s="34">
        <f>L6/G6</f>
        <v>7440.787536604794</v>
      </c>
      <c r="K6" s="35">
        <f>L6/I6</f>
        <v>9766.58071809334</v>
      </c>
      <c r="L6" s="36">
        <v>978000</v>
      </c>
      <c r="M6" s="10"/>
      <c r="N6" s="37" t="s">
        <v>22</v>
      </c>
      <c r="O6" s="38" t="s">
        <v>23</v>
      </c>
    </row>
    <row r="7" spans="1:15" ht="48.75" customHeight="1">
      <c r="A7" s="17" t="s">
        <v>24</v>
      </c>
      <c r="B7" s="17"/>
      <c r="C7" s="17"/>
      <c r="D7" s="17"/>
      <c r="E7" s="17"/>
      <c r="F7" s="18"/>
      <c r="G7" s="19">
        <f aca="true" t="shared" si="0" ref="G7:I7">SUM(G6:G6)</f>
        <v>131.4377</v>
      </c>
      <c r="H7" s="19">
        <f t="shared" si="0"/>
        <v>31.3003</v>
      </c>
      <c r="I7" s="19">
        <f t="shared" si="0"/>
        <v>100.1374</v>
      </c>
      <c r="J7" s="34">
        <f>L7/G7</f>
        <v>7440.787536604794</v>
      </c>
      <c r="K7" s="39">
        <f>L7/I7</f>
        <v>9766.58071809334</v>
      </c>
      <c r="L7" s="40">
        <f>L6</f>
        <v>978000</v>
      </c>
      <c r="M7" s="41"/>
      <c r="N7" s="42"/>
      <c r="O7" s="43"/>
    </row>
    <row r="8" spans="1:15" s="1" customFormat="1" ht="41.25" customHeight="1">
      <c r="A8" s="20" t="s">
        <v>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44"/>
    </row>
    <row r="9" spans="1:15" s="1" customFormat="1" ht="65.25" customHeight="1">
      <c r="A9" s="22" t="s">
        <v>26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1" customFormat="1" ht="24.75" customHeight="1">
      <c r="A10" s="24" t="s">
        <v>27</v>
      </c>
      <c r="B10" s="24"/>
      <c r="C10" s="24"/>
      <c r="D10" s="24"/>
      <c r="E10" s="24"/>
      <c r="F10" s="24"/>
      <c r="G10" s="25"/>
      <c r="H10" s="25"/>
      <c r="I10" s="25"/>
      <c r="J10" s="25"/>
      <c r="K10" s="25" t="s">
        <v>28</v>
      </c>
      <c r="L10" s="25"/>
      <c r="M10" s="24"/>
      <c r="N10" s="26"/>
      <c r="O10" s="26"/>
    </row>
    <row r="11" spans="1:15" s="1" customFormat="1" ht="24.75" customHeight="1">
      <c r="A11" s="24" t="s">
        <v>29</v>
      </c>
      <c r="B11" s="24"/>
      <c r="C11" s="24"/>
      <c r="D11" s="24"/>
      <c r="E11" s="24"/>
      <c r="F11" s="26"/>
      <c r="G11" s="27"/>
      <c r="H11" s="27"/>
      <c r="I11" s="27"/>
      <c r="J11" s="27"/>
      <c r="K11" s="25" t="s">
        <v>30</v>
      </c>
      <c r="L11" s="25"/>
      <c r="M11" s="24"/>
      <c r="N11" s="26"/>
      <c r="O11" s="26"/>
    </row>
    <row r="12" spans="1:12" s="1" customFormat="1" ht="24.75" customHeight="1">
      <c r="A12" s="24" t="s">
        <v>31</v>
      </c>
      <c r="B12" s="24"/>
      <c r="C12" s="24"/>
      <c r="D12" s="24"/>
      <c r="E12" s="24"/>
      <c r="G12" s="28"/>
      <c r="H12" s="28"/>
      <c r="I12" s="28"/>
      <c r="J12" s="28"/>
      <c r="K12" s="28"/>
      <c r="L12" s="28"/>
    </row>
  </sheetData>
  <sheetProtection/>
  <mergeCells count="28">
    <mergeCell ref="A1:B1"/>
    <mergeCell ref="A2:O2"/>
    <mergeCell ref="A3:H3"/>
    <mergeCell ref="I3:O3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7"/>
  </mergeCells>
  <printOptions horizontalCentered="1"/>
  <pageMargins left="0.4722222222222222" right="0.4722222222222222" top="0.4722222222222222" bottom="0.4722222222222222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2022-08-01T07:42:14Z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880D6ABCF8DB4CB1BD5406D7752C96AE</vt:lpwstr>
  </property>
</Properties>
</file>