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附件2" sheetId="1" r:id="rId1"/>
  </sheets>
  <definedNames>
    <definedName name="_xlnm.Print_Titles" localSheetId="0">'附件2'!$3:$5</definedName>
    <definedName name="_xlnm._FilterDatabase" localSheetId="0" hidden="1">'附件2'!$A$5:$P$63</definedName>
  </definedNames>
  <calcPr fullCalcOnLoad="1"/>
</workbook>
</file>

<file path=xl/sharedStrings.xml><?xml version="1.0" encoding="utf-8"?>
<sst xmlns="http://schemas.openxmlformats.org/spreadsheetml/2006/main" count="287" uniqueCount="39">
  <si>
    <t>附件2</t>
  </si>
  <si>
    <t>清远市新建商品住房销售价格备案表</t>
  </si>
  <si>
    <t>房地产开发企业名称或中介服务机构名称：清远市清新区冠龙房地产有限公司</t>
  </si>
  <si>
    <t>项目(楼盘)名称：凯旋都汇豪庭G1、G2栋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</si>
  <si>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</si>
  <si>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</si>
  <si>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</si>
  <si>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</si>
  <si>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</si>
  <si>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</si>
  <si>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</si>
  <si>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</si>
  <si>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</si>
  <si>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</si>
  <si>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</si>
  <si>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</si>
  <si>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</si>
  <si>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</si>
  <si>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</si>
  <si>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G1</t>
  </si>
  <si>
    <t>01</t>
  </si>
  <si>
    <t>三房两厅两卫</t>
  </si>
  <si>
    <t>在售</t>
  </si>
  <si>
    <t>毛坯</t>
  </si>
  <si>
    <t>03</t>
  </si>
  <si>
    <t>06</t>
  </si>
  <si>
    <t>四房两厅两卫</t>
  </si>
  <si>
    <t>G2</t>
  </si>
  <si>
    <t>02</t>
  </si>
  <si>
    <t>05</t>
  </si>
  <si>
    <t>四房两厅三卫</t>
  </si>
  <si>
    <t>本楼栋总面积/均价</t>
  </si>
  <si>
    <r>
      <t xml:space="preserve">   本栋销售住宅共52套，销售住宅总建筑面积：6055.83㎡，套内面积：4917.35㎡，分摊面积：1138.48㎡，销售均价：7066.15</t>
    </r>
    <r>
      <rPr>
        <sz val="12"/>
        <rFont val="宋体"/>
        <family val="0"/>
      </rPr>
      <t>元/㎡（建筑面积）、 8702.13元/㎡（套内建筑面积）。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</si>
  <si>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</si>
  <si>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</si>
  <si>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企业物价员：冯科淋</t>
  </si>
  <si>
    <t>价格举报投诉电话：12345</t>
  </si>
  <si>
    <t>企业投诉电话：0763-5819999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</si>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</sst>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2"/>
      <color rgb="FFFF0000"/>
      <name val="Calibri"/>
      <family val="0"/>
    </font>
    <font>
      <sz val="10"/>
      <color indexed="8"/>
      <name val="Calibri"/>
      <family val="0"/>
    </font>
    <font>
      <sz val="11"/>
      <color rgb="FF000000"/>
      <name val="Calibri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49" fontId="30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177" fontId="3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 wrapText="1"/>
    </xf>
    <xf numFmtId="177" fontId="36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77" fontId="35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vertical="center" wrapText="1"/>
    </xf>
    <xf numFmtId="49" fontId="30" fillId="0" borderId="0" xfId="0" applyNumberFormat="1" applyFont="1" applyFill="1" applyAlignment="1">
      <alignment horizontal="center" vertical="center"/>
    </xf>
    <xf numFmtId="177" fontId="32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/>
    </xf>
    <xf numFmtId="176" fontId="34" fillId="0" borderId="11" xfId="0" applyNumberFormat="1" applyFont="1" applyFill="1" applyBorder="1" applyAlignment="1">
      <alignment horizontal="center" vertical="center" wrapText="1"/>
    </xf>
    <xf numFmtId="177" fontId="34" fillId="0" borderId="11" xfId="0" applyNumberFormat="1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/>
    </xf>
    <xf numFmtId="177" fontId="39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vertical="center" wrapText="1"/>
    </xf>
    <xf numFmtId="177" fontId="30" fillId="0" borderId="11" xfId="0" applyNumberFormat="1" applyFont="1" applyFill="1" applyBorder="1" applyAlignment="1">
      <alignment horizontal="left" vertical="center"/>
    </xf>
    <xf numFmtId="176" fontId="33" fillId="0" borderId="0" xfId="0" applyNumberFormat="1" applyFont="1" applyFill="1" applyAlignment="1">
      <alignment horizontal="left" vertical="center" wrapText="1"/>
    </xf>
    <xf numFmtId="177" fontId="33" fillId="0" borderId="0" xfId="0" applyNumberFormat="1" applyFont="1" applyFill="1" applyAlignment="1">
      <alignment horizontal="left" vertical="center" wrapText="1"/>
    </xf>
    <xf numFmtId="176" fontId="33" fillId="0" borderId="0" xfId="0" applyNumberFormat="1" applyFont="1" applyFill="1" applyAlignment="1">
      <alignment vertical="center" wrapText="1"/>
    </xf>
    <xf numFmtId="176" fontId="30" fillId="0" borderId="0" xfId="0" applyNumberFormat="1" applyFont="1" applyFill="1" applyAlignment="1">
      <alignment horizontal="center" vertical="center"/>
    </xf>
    <xf numFmtId="177" fontId="3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60" workbookViewId="0" topLeftCell="A11">
      <selection activeCell="L67" sqref="L67"/>
    </sheetView>
  </sheetViews>
  <sheetFormatPr defaultColWidth="8.625" defaultRowHeight="14.25"/>
  <cols>
    <col min="1" max="1" width="3.875" style="2" customWidth="1"/>
    <col min="2" max="2" width="7.125" style="2" customWidth="1"/>
    <col min="3" max="3" width="7.00390625" style="3" customWidth="1"/>
    <col min="4" max="4" width="6.00390625" style="2" customWidth="1"/>
    <col min="5" max="5" width="13.75390625" style="2" customWidth="1"/>
    <col min="6" max="6" width="5.875" style="2" customWidth="1"/>
    <col min="7" max="7" width="9.625" style="2" customWidth="1"/>
    <col min="8" max="8" width="10.75390625" style="2" bestFit="1" customWidth="1"/>
    <col min="9" max="9" width="9.625" style="2" customWidth="1"/>
    <col min="10" max="10" width="10.625" style="4" customWidth="1"/>
    <col min="11" max="11" width="10.125" style="4" customWidth="1"/>
    <col min="12" max="12" width="13.125" style="5" customWidth="1"/>
    <col min="13" max="13" width="7.75390625" style="2" customWidth="1"/>
    <col min="14" max="14" width="7.375" style="2" customWidth="1"/>
    <col min="15" max="15" width="6.375" style="2" customWidth="1"/>
    <col min="16" max="16" width="8.625" style="6" customWidth="1"/>
    <col min="17" max="31" width="9.00390625" style="2" bestFit="1" customWidth="1"/>
    <col min="32" max="16384" width="8.625" style="2" customWidth="1"/>
  </cols>
  <sheetData>
    <row r="1" spans="1:2" ht="18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5"/>
      <c r="M2" s="8"/>
      <c r="N2" s="8"/>
      <c r="O2" s="8"/>
    </row>
    <row r="3" spans="1:15" ht="36" customHeight="1">
      <c r="A3" s="9" t="s">
        <v>2</v>
      </c>
      <c r="B3" s="9"/>
      <c r="C3" s="9"/>
      <c r="D3" s="9"/>
      <c r="E3" s="9"/>
      <c r="F3" s="9"/>
      <c r="G3" s="9"/>
      <c r="H3" s="9"/>
      <c r="I3" s="26" t="s">
        <v>3</v>
      </c>
      <c r="J3" s="26"/>
      <c r="K3" s="26"/>
      <c r="L3" s="27"/>
      <c r="M3" s="28"/>
      <c r="N3" s="29"/>
      <c r="O3" s="29"/>
    </row>
    <row r="4" spans="1:15" ht="30" customHeight="1">
      <c r="A4" s="10" t="s">
        <v>4</v>
      </c>
      <c r="B4" s="11" t="s">
        <v>5</v>
      </c>
      <c r="C4" s="12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30" t="s">
        <v>13</v>
      </c>
      <c r="K4" s="30" t="s">
        <v>14</v>
      </c>
      <c r="L4" s="31" t="s">
        <v>15</v>
      </c>
      <c r="M4" s="11" t="s">
        <v>16</v>
      </c>
      <c r="N4" s="11" t="s">
        <v>17</v>
      </c>
      <c r="O4" s="10" t="s">
        <v>18</v>
      </c>
    </row>
    <row r="5" spans="1:15" ht="14.25">
      <c r="A5" s="10"/>
      <c r="B5" s="11"/>
      <c r="C5" s="12"/>
      <c r="D5" s="11"/>
      <c r="E5" s="11"/>
      <c r="F5" s="11"/>
      <c r="G5" s="11"/>
      <c r="H5" s="11"/>
      <c r="I5" s="11"/>
      <c r="J5" s="30"/>
      <c r="K5" s="30"/>
      <c r="L5" s="31"/>
      <c r="M5" s="11"/>
      <c r="N5" s="11"/>
      <c r="O5" s="10"/>
    </row>
    <row r="6" spans="1:15" s="1" customFormat="1" ht="24.75" customHeight="1">
      <c r="A6" s="13">
        <v>1</v>
      </c>
      <c r="B6" s="13" t="s">
        <v>19</v>
      </c>
      <c r="C6" s="14" t="s">
        <v>20</v>
      </c>
      <c r="D6" s="13">
        <v>2</v>
      </c>
      <c r="E6" s="13" t="s">
        <v>21</v>
      </c>
      <c r="F6" s="13">
        <v>3</v>
      </c>
      <c r="G6" s="15">
        <v>100.75</v>
      </c>
      <c r="H6" s="15">
        <f aca="true" t="shared" si="0" ref="H6:H16">G6-I6</f>
        <v>20.83</v>
      </c>
      <c r="I6" s="17">
        <v>79.92</v>
      </c>
      <c r="J6" s="32">
        <f>L6/G6</f>
        <v>6820.6253101736975</v>
      </c>
      <c r="K6" s="32">
        <f>L6/I6</f>
        <v>8598.323323323322</v>
      </c>
      <c r="L6" s="33">
        <v>687178</v>
      </c>
      <c r="M6" s="18"/>
      <c r="N6" s="34" t="s">
        <v>22</v>
      </c>
      <c r="O6" s="34" t="s">
        <v>23</v>
      </c>
    </row>
    <row r="7" spans="1:15" s="1" customFormat="1" ht="24.75" customHeight="1">
      <c r="A7" s="13">
        <v>2</v>
      </c>
      <c r="B7" s="13" t="s">
        <v>19</v>
      </c>
      <c r="C7" s="14" t="s">
        <v>20</v>
      </c>
      <c r="D7" s="13">
        <v>18</v>
      </c>
      <c r="E7" s="13" t="s">
        <v>21</v>
      </c>
      <c r="F7" s="13">
        <v>3</v>
      </c>
      <c r="G7" s="15">
        <v>100.75</v>
      </c>
      <c r="H7" s="15">
        <f t="shared" si="0"/>
        <v>20.83</v>
      </c>
      <c r="I7" s="17">
        <v>79.92</v>
      </c>
      <c r="J7" s="32">
        <f aca="true" t="shared" si="1" ref="J7:J25">L7/G7</f>
        <v>7367.2158808933</v>
      </c>
      <c r="K7" s="32">
        <f aca="true" t="shared" si="2" ref="K7:K25">L7/I7</f>
        <v>9287.374874874875</v>
      </c>
      <c r="L7" s="33">
        <v>742247</v>
      </c>
      <c r="M7" s="18"/>
      <c r="N7" s="34" t="s">
        <v>22</v>
      </c>
      <c r="O7" s="34" t="s">
        <v>23</v>
      </c>
    </row>
    <row r="8" spans="1:15" s="1" customFormat="1" ht="24.75" customHeight="1">
      <c r="A8" s="13">
        <v>3</v>
      </c>
      <c r="B8" s="13" t="s">
        <v>19</v>
      </c>
      <c r="C8" s="14" t="s">
        <v>24</v>
      </c>
      <c r="D8" s="13">
        <v>2</v>
      </c>
      <c r="E8" s="13" t="s">
        <v>21</v>
      </c>
      <c r="F8" s="13">
        <v>3</v>
      </c>
      <c r="G8" s="15">
        <v>115.69</v>
      </c>
      <c r="H8" s="15">
        <f t="shared" si="0"/>
        <v>23.92</v>
      </c>
      <c r="I8" s="17">
        <v>91.77</v>
      </c>
      <c r="J8" s="32">
        <f t="shared" si="1"/>
        <v>6820.624081597372</v>
      </c>
      <c r="K8" s="32">
        <f t="shared" si="2"/>
        <v>8598.430859758091</v>
      </c>
      <c r="L8" s="33">
        <v>789078</v>
      </c>
      <c r="M8" s="18"/>
      <c r="N8" s="34" t="s">
        <v>22</v>
      </c>
      <c r="O8" s="34" t="s">
        <v>23</v>
      </c>
    </row>
    <row r="9" spans="1:15" s="1" customFormat="1" ht="24.75" customHeight="1">
      <c r="A9" s="13">
        <v>4</v>
      </c>
      <c r="B9" s="13" t="s">
        <v>19</v>
      </c>
      <c r="C9" s="14" t="s">
        <v>24</v>
      </c>
      <c r="D9" s="13">
        <v>3</v>
      </c>
      <c r="E9" s="13" t="s">
        <v>21</v>
      </c>
      <c r="F9" s="13">
        <v>3</v>
      </c>
      <c r="G9" s="15">
        <v>115.69</v>
      </c>
      <c r="H9" s="15">
        <f t="shared" si="0"/>
        <v>23.92</v>
      </c>
      <c r="I9" s="17">
        <v>91.77</v>
      </c>
      <c r="J9" s="32">
        <f t="shared" si="1"/>
        <v>6918.229751923243</v>
      </c>
      <c r="K9" s="32">
        <f t="shared" si="2"/>
        <v>8721.477607061131</v>
      </c>
      <c r="L9" s="33">
        <v>800370</v>
      </c>
      <c r="M9" s="18"/>
      <c r="N9" s="34" t="s">
        <v>22</v>
      </c>
      <c r="O9" s="34" t="s">
        <v>23</v>
      </c>
    </row>
    <row r="10" spans="1:15" s="1" customFormat="1" ht="24.75" customHeight="1">
      <c r="A10" s="13">
        <v>5</v>
      </c>
      <c r="B10" s="13" t="s">
        <v>19</v>
      </c>
      <c r="C10" s="14" t="s">
        <v>24</v>
      </c>
      <c r="D10" s="13">
        <v>4</v>
      </c>
      <c r="E10" s="13" t="s">
        <v>21</v>
      </c>
      <c r="F10" s="13">
        <v>3</v>
      </c>
      <c r="G10" s="15">
        <v>115.69</v>
      </c>
      <c r="H10" s="15">
        <f t="shared" si="0"/>
        <v>23.92</v>
      </c>
      <c r="I10" s="17">
        <v>91.77</v>
      </c>
      <c r="J10" s="32">
        <f t="shared" si="1"/>
        <v>7015.835422249114</v>
      </c>
      <c r="K10" s="32">
        <f t="shared" si="2"/>
        <v>8844.524354364172</v>
      </c>
      <c r="L10" s="33">
        <v>811662</v>
      </c>
      <c r="M10" s="18"/>
      <c r="N10" s="34" t="s">
        <v>22</v>
      </c>
      <c r="O10" s="34" t="s">
        <v>23</v>
      </c>
    </row>
    <row r="11" spans="1:15" s="1" customFormat="1" ht="24.75" customHeight="1">
      <c r="A11" s="13">
        <v>6</v>
      </c>
      <c r="B11" s="13" t="s">
        <v>19</v>
      </c>
      <c r="C11" s="14" t="s">
        <v>24</v>
      </c>
      <c r="D11" s="13">
        <v>5</v>
      </c>
      <c r="E11" s="13" t="s">
        <v>21</v>
      </c>
      <c r="F11" s="13">
        <v>3</v>
      </c>
      <c r="G11" s="15">
        <v>115.69</v>
      </c>
      <c r="H11" s="15">
        <f t="shared" si="0"/>
        <v>23.92</v>
      </c>
      <c r="I11" s="17">
        <v>91.77</v>
      </c>
      <c r="J11" s="32">
        <f t="shared" si="1"/>
        <v>7113.441092574985</v>
      </c>
      <c r="K11" s="32">
        <f t="shared" si="2"/>
        <v>8967.571101667212</v>
      </c>
      <c r="L11" s="33">
        <v>822954</v>
      </c>
      <c r="M11" s="18"/>
      <c r="N11" s="34" t="s">
        <v>22</v>
      </c>
      <c r="O11" s="34" t="s">
        <v>23</v>
      </c>
    </row>
    <row r="12" spans="1:15" s="1" customFormat="1" ht="24.75" customHeight="1">
      <c r="A12" s="13">
        <v>7</v>
      </c>
      <c r="B12" s="13" t="s">
        <v>19</v>
      </c>
      <c r="C12" s="14" t="s">
        <v>24</v>
      </c>
      <c r="D12" s="13">
        <v>6</v>
      </c>
      <c r="E12" s="13" t="s">
        <v>21</v>
      </c>
      <c r="F12" s="13">
        <v>3</v>
      </c>
      <c r="G12" s="15">
        <v>115.69</v>
      </c>
      <c r="H12" s="15">
        <f t="shared" si="0"/>
        <v>23.92</v>
      </c>
      <c r="I12" s="17">
        <v>91.77</v>
      </c>
      <c r="J12" s="32">
        <f t="shared" si="1"/>
        <v>7211.046762900856</v>
      </c>
      <c r="K12" s="32">
        <f t="shared" si="2"/>
        <v>9090.617848970252</v>
      </c>
      <c r="L12" s="33">
        <v>834246</v>
      </c>
      <c r="M12" s="18"/>
      <c r="N12" s="34" t="s">
        <v>22</v>
      </c>
      <c r="O12" s="34" t="s">
        <v>23</v>
      </c>
    </row>
    <row r="13" spans="1:15" s="1" customFormat="1" ht="24.75" customHeight="1">
      <c r="A13" s="13">
        <v>8</v>
      </c>
      <c r="B13" s="13" t="s">
        <v>19</v>
      </c>
      <c r="C13" s="14" t="s">
        <v>24</v>
      </c>
      <c r="D13" s="13">
        <v>7</v>
      </c>
      <c r="E13" s="13" t="s">
        <v>21</v>
      </c>
      <c r="F13" s="13">
        <v>3</v>
      </c>
      <c r="G13" s="15">
        <v>115.69</v>
      </c>
      <c r="H13" s="15">
        <f t="shared" si="0"/>
        <v>23.92</v>
      </c>
      <c r="I13" s="17">
        <v>91.77</v>
      </c>
      <c r="J13" s="32">
        <f t="shared" si="1"/>
        <v>7211.046762900856</v>
      </c>
      <c r="K13" s="32">
        <f t="shared" si="2"/>
        <v>9090.617848970252</v>
      </c>
      <c r="L13" s="33">
        <v>834246</v>
      </c>
      <c r="M13" s="18"/>
      <c r="N13" s="34" t="s">
        <v>22</v>
      </c>
      <c r="O13" s="34" t="s">
        <v>23</v>
      </c>
    </row>
    <row r="14" spans="1:15" s="1" customFormat="1" ht="24.75" customHeight="1">
      <c r="A14" s="13">
        <v>9</v>
      </c>
      <c r="B14" s="13" t="s">
        <v>19</v>
      </c>
      <c r="C14" s="14" t="s">
        <v>24</v>
      </c>
      <c r="D14" s="13">
        <v>8</v>
      </c>
      <c r="E14" s="13" t="s">
        <v>21</v>
      </c>
      <c r="F14" s="13">
        <v>3</v>
      </c>
      <c r="G14" s="15">
        <v>115.69</v>
      </c>
      <c r="H14" s="15">
        <f t="shared" si="0"/>
        <v>23.92</v>
      </c>
      <c r="I14" s="17">
        <v>91.77</v>
      </c>
      <c r="J14" s="32">
        <f t="shared" si="1"/>
        <v>7211.046762900856</v>
      </c>
      <c r="K14" s="32">
        <f t="shared" si="2"/>
        <v>9090.617848970252</v>
      </c>
      <c r="L14" s="33">
        <v>834246</v>
      </c>
      <c r="M14" s="18"/>
      <c r="N14" s="34" t="s">
        <v>22</v>
      </c>
      <c r="O14" s="34" t="s">
        <v>23</v>
      </c>
    </row>
    <row r="15" spans="1:15" s="1" customFormat="1" ht="24.75" customHeight="1">
      <c r="A15" s="13">
        <v>10</v>
      </c>
      <c r="B15" s="13" t="s">
        <v>19</v>
      </c>
      <c r="C15" s="14" t="s">
        <v>24</v>
      </c>
      <c r="D15" s="13">
        <v>10</v>
      </c>
      <c r="E15" s="13" t="s">
        <v>21</v>
      </c>
      <c r="F15" s="13">
        <v>3</v>
      </c>
      <c r="G15" s="15">
        <v>115.69</v>
      </c>
      <c r="H15" s="15">
        <f t="shared" si="0"/>
        <v>23.92</v>
      </c>
      <c r="I15" s="17">
        <v>91.77</v>
      </c>
      <c r="J15" s="32">
        <f t="shared" si="1"/>
        <v>7308.652433226726</v>
      </c>
      <c r="K15" s="32">
        <f t="shared" si="2"/>
        <v>9213.664596273293</v>
      </c>
      <c r="L15" s="33">
        <v>845538</v>
      </c>
      <c r="M15" s="18"/>
      <c r="N15" s="34" t="s">
        <v>22</v>
      </c>
      <c r="O15" s="34" t="s">
        <v>23</v>
      </c>
    </row>
    <row r="16" spans="1:15" s="1" customFormat="1" ht="24.75" customHeight="1">
      <c r="A16" s="13">
        <v>11</v>
      </c>
      <c r="B16" s="13" t="s">
        <v>19</v>
      </c>
      <c r="C16" s="14" t="s">
        <v>24</v>
      </c>
      <c r="D16" s="13">
        <v>12</v>
      </c>
      <c r="E16" s="13" t="s">
        <v>21</v>
      </c>
      <c r="F16" s="13">
        <v>3</v>
      </c>
      <c r="G16" s="15">
        <v>115.69</v>
      </c>
      <c r="H16" s="15">
        <f t="shared" si="0"/>
        <v>23.92</v>
      </c>
      <c r="I16" s="17">
        <v>91.77</v>
      </c>
      <c r="J16" s="32">
        <f t="shared" si="1"/>
        <v>7357.446624600225</v>
      </c>
      <c r="K16" s="32">
        <f t="shared" si="2"/>
        <v>9275.177073117577</v>
      </c>
      <c r="L16" s="33">
        <v>851183</v>
      </c>
      <c r="M16" s="18"/>
      <c r="N16" s="34" t="s">
        <v>22</v>
      </c>
      <c r="O16" s="34" t="s">
        <v>23</v>
      </c>
    </row>
    <row r="17" spans="1:15" s="1" customFormat="1" ht="24.75" customHeight="1">
      <c r="A17" s="13">
        <v>12</v>
      </c>
      <c r="B17" s="13" t="s">
        <v>19</v>
      </c>
      <c r="C17" s="14" t="s">
        <v>24</v>
      </c>
      <c r="D17" s="13">
        <v>14</v>
      </c>
      <c r="E17" s="13" t="s">
        <v>21</v>
      </c>
      <c r="F17" s="13">
        <v>3</v>
      </c>
      <c r="G17" s="15">
        <v>115.69</v>
      </c>
      <c r="H17" s="15">
        <f aca="true" t="shared" si="3" ref="H17:H25">G17-I17</f>
        <v>23.92</v>
      </c>
      <c r="I17" s="17">
        <v>91.77</v>
      </c>
      <c r="J17" s="32">
        <f t="shared" si="1"/>
        <v>7357.446624600225</v>
      </c>
      <c r="K17" s="32">
        <f t="shared" si="2"/>
        <v>9275.177073117577</v>
      </c>
      <c r="L17" s="33">
        <v>851183</v>
      </c>
      <c r="M17" s="18"/>
      <c r="N17" s="34" t="s">
        <v>22</v>
      </c>
      <c r="O17" s="34" t="s">
        <v>23</v>
      </c>
    </row>
    <row r="18" spans="1:15" s="1" customFormat="1" ht="24.75" customHeight="1">
      <c r="A18" s="13">
        <v>13</v>
      </c>
      <c r="B18" s="13" t="s">
        <v>19</v>
      </c>
      <c r="C18" s="14" t="s">
        <v>24</v>
      </c>
      <c r="D18" s="13">
        <v>15</v>
      </c>
      <c r="E18" s="13" t="s">
        <v>21</v>
      </c>
      <c r="F18" s="13">
        <v>3</v>
      </c>
      <c r="G18" s="15">
        <v>115.69</v>
      </c>
      <c r="H18" s="15">
        <f t="shared" si="3"/>
        <v>23.92</v>
      </c>
      <c r="I18" s="17">
        <v>91.77</v>
      </c>
      <c r="J18" s="32">
        <f t="shared" si="1"/>
        <v>7406.258103552597</v>
      </c>
      <c r="K18" s="32">
        <f t="shared" si="2"/>
        <v>9336.711343576333</v>
      </c>
      <c r="L18" s="33">
        <v>856830</v>
      </c>
      <c r="M18" s="18"/>
      <c r="N18" s="34" t="s">
        <v>22</v>
      </c>
      <c r="O18" s="34" t="s">
        <v>23</v>
      </c>
    </row>
    <row r="19" spans="1:15" s="1" customFormat="1" ht="24.75" customHeight="1">
      <c r="A19" s="13">
        <v>14</v>
      </c>
      <c r="B19" s="13" t="s">
        <v>19</v>
      </c>
      <c r="C19" s="14" t="s">
        <v>24</v>
      </c>
      <c r="D19" s="13">
        <v>16</v>
      </c>
      <c r="E19" s="13" t="s">
        <v>21</v>
      </c>
      <c r="F19" s="13">
        <v>3</v>
      </c>
      <c r="G19" s="15">
        <v>115.69</v>
      </c>
      <c r="H19" s="15">
        <f t="shared" si="3"/>
        <v>23.92</v>
      </c>
      <c r="I19" s="17">
        <v>91.77</v>
      </c>
      <c r="J19" s="32">
        <f t="shared" si="1"/>
        <v>7406.258103552597</v>
      </c>
      <c r="K19" s="32">
        <f t="shared" si="2"/>
        <v>9336.711343576333</v>
      </c>
      <c r="L19" s="33">
        <v>856830</v>
      </c>
      <c r="M19" s="18"/>
      <c r="N19" s="34" t="s">
        <v>22</v>
      </c>
      <c r="O19" s="34" t="s">
        <v>23</v>
      </c>
    </row>
    <row r="20" spans="1:15" s="1" customFormat="1" ht="24.75" customHeight="1">
      <c r="A20" s="13">
        <v>15</v>
      </c>
      <c r="B20" s="13" t="s">
        <v>19</v>
      </c>
      <c r="C20" s="14" t="s">
        <v>24</v>
      </c>
      <c r="D20" s="13">
        <v>17</v>
      </c>
      <c r="E20" s="13" t="s">
        <v>21</v>
      </c>
      <c r="F20" s="13">
        <v>3</v>
      </c>
      <c r="G20" s="15">
        <v>115.69</v>
      </c>
      <c r="H20" s="15">
        <f t="shared" si="3"/>
        <v>23.92</v>
      </c>
      <c r="I20" s="17">
        <v>91.77</v>
      </c>
      <c r="J20" s="32">
        <f t="shared" si="1"/>
        <v>7406.258103552597</v>
      </c>
      <c r="K20" s="32">
        <f t="shared" si="2"/>
        <v>9336.711343576333</v>
      </c>
      <c r="L20" s="33">
        <v>856830</v>
      </c>
      <c r="M20" s="18"/>
      <c r="N20" s="34" t="s">
        <v>22</v>
      </c>
      <c r="O20" s="34" t="s">
        <v>23</v>
      </c>
    </row>
    <row r="21" spans="1:15" s="1" customFormat="1" ht="24.75" customHeight="1">
      <c r="A21" s="13">
        <v>16</v>
      </c>
      <c r="B21" s="13" t="s">
        <v>19</v>
      </c>
      <c r="C21" s="14" t="s">
        <v>24</v>
      </c>
      <c r="D21" s="13">
        <v>18</v>
      </c>
      <c r="E21" s="13" t="s">
        <v>21</v>
      </c>
      <c r="F21" s="13">
        <v>3</v>
      </c>
      <c r="G21" s="15">
        <v>115.69</v>
      </c>
      <c r="H21" s="15">
        <f t="shared" si="3"/>
        <v>23.92</v>
      </c>
      <c r="I21" s="17">
        <v>91.77</v>
      </c>
      <c r="J21" s="32">
        <f t="shared" si="1"/>
        <v>7357.446624600225</v>
      </c>
      <c r="K21" s="32">
        <f t="shared" si="2"/>
        <v>9275.177073117577</v>
      </c>
      <c r="L21" s="33">
        <v>851183</v>
      </c>
      <c r="M21" s="18"/>
      <c r="N21" s="34" t="s">
        <v>22</v>
      </c>
      <c r="O21" s="34" t="s">
        <v>23</v>
      </c>
    </row>
    <row r="22" spans="1:15" s="1" customFormat="1" ht="24.75" customHeight="1">
      <c r="A22" s="13">
        <v>17</v>
      </c>
      <c r="B22" s="13" t="s">
        <v>19</v>
      </c>
      <c r="C22" s="14" t="s">
        <v>24</v>
      </c>
      <c r="D22" s="13">
        <v>19</v>
      </c>
      <c r="E22" s="13" t="s">
        <v>21</v>
      </c>
      <c r="F22" s="13">
        <v>3</v>
      </c>
      <c r="G22" s="15">
        <v>115.69</v>
      </c>
      <c r="H22" s="15">
        <f t="shared" si="3"/>
        <v>23.92</v>
      </c>
      <c r="I22" s="17">
        <v>91.77</v>
      </c>
      <c r="J22" s="32">
        <f t="shared" si="1"/>
        <v>7406.258103552597</v>
      </c>
      <c r="K22" s="32">
        <f t="shared" si="2"/>
        <v>9336.711343576333</v>
      </c>
      <c r="L22" s="33">
        <v>856830</v>
      </c>
      <c r="M22" s="18"/>
      <c r="N22" s="34" t="s">
        <v>22</v>
      </c>
      <c r="O22" s="34" t="s">
        <v>23</v>
      </c>
    </row>
    <row r="23" spans="1:15" s="1" customFormat="1" ht="24.75" customHeight="1">
      <c r="A23" s="13">
        <v>18</v>
      </c>
      <c r="B23" s="13" t="s">
        <v>19</v>
      </c>
      <c r="C23" s="14" t="s">
        <v>24</v>
      </c>
      <c r="D23" s="13">
        <v>20</v>
      </c>
      <c r="E23" s="13" t="s">
        <v>21</v>
      </c>
      <c r="F23" s="13">
        <v>3</v>
      </c>
      <c r="G23" s="15">
        <v>115.69</v>
      </c>
      <c r="H23" s="15">
        <f t="shared" si="3"/>
        <v>23.92</v>
      </c>
      <c r="I23" s="17">
        <v>91.77</v>
      </c>
      <c r="J23" s="32">
        <f t="shared" si="1"/>
        <v>7308.652433226726</v>
      </c>
      <c r="K23" s="32">
        <f t="shared" si="2"/>
        <v>9213.664596273293</v>
      </c>
      <c r="L23" s="33">
        <v>845538</v>
      </c>
      <c r="M23" s="18"/>
      <c r="N23" s="34" t="s">
        <v>22</v>
      </c>
      <c r="O23" s="34" t="s">
        <v>23</v>
      </c>
    </row>
    <row r="24" spans="1:15" s="1" customFormat="1" ht="24.75" customHeight="1">
      <c r="A24" s="13">
        <v>19</v>
      </c>
      <c r="B24" s="13" t="s">
        <v>19</v>
      </c>
      <c r="C24" s="14" t="s">
        <v>24</v>
      </c>
      <c r="D24" s="13">
        <v>22</v>
      </c>
      <c r="E24" s="13" t="s">
        <v>21</v>
      </c>
      <c r="F24" s="13">
        <v>3</v>
      </c>
      <c r="G24" s="15">
        <v>115.69</v>
      </c>
      <c r="H24" s="15">
        <f t="shared" si="3"/>
        <v>23.92</v>
      </c>
      <c r="I24" s="17">
        <v>91.77</v>
      </c>
      <c r="J24" s="32">
        <f t="shared" si="1"/>
        <v>7113.441092574985</v>
      </c>
      <c r="K24" s="32">
        <f t="shared" si="2"/>
        <v>8967.571101667212</v>
      </c>
      <c r="L24" s="33">
        <v>822954</v>
      </c>
      <c r="M24" s="18"/>
      <c r="N24" s="34" t="s">
        <v>22</v>
      </c>
      <c r="O24" s="34" t="s">
        <v>23</v>
      </c>
    </row>
    <row r="25" spans="1:15" s="1" customFormat="1" ht="24.75" customHeight="1">
      <c r="A25" s="13">
        <v>20</v>
      </c>
      <c r="B25" s="13" t="s">
        <v>19</v>
      </c>
      <c r="C25" s="14" t="s">
        <v>24</v>
      </c>
      <c r="D25" s="13">
        <v>23</v>
      </c>
      <c r="E25" s="13" t="s">
        <v>21</v>
      </c>
      <c r="F25" s="13">
        <v>3</v>
      </c>
      <c r="G25" s="15">
        <v>115.69</v>
      </c>
      <c r="H25" s="15">
        <f t="shared" si="3"/>
        <v>23.92</v>
      </c>
      <c r="I25" s="17">
        <v>91.77</v>
      </c>
      <c r="J25" s="32">
        <f aca="true" t="shared" si="4" ref="J25:J41">L25/G25</f>
        <v>7015.835422249114</v>
      </c>
      <c r="K25" s="32">
        <f aca="true" t="shared" si="5" ref="K25:K41">L25/I25</f>
        <v>8844.524354364172</v>
      </c>
      <c r="L25" s="33">
        <v>811662</v>
      </c>
      <c r="M25" s="18"/>
      <c r="N25" s="34" t="s">
        <v>22</v>
      </c>
      <c r="O25" s="34" t="s">
        <v>23</v>
      </c>
    </row>
    <row r="26" spans="1:15" s="1" customFormat="1" ht="24.75" customHeight="1">
      <c r="A26" s="13">
        <v>21</v>
      </c>
      <c r="B26" s="13" t="s">
        <v>19</v>
      </c>
      <c r="C26" s="14" t="s">
        <v>25</v>
      </c>
      <c r="D26" s="13">
        <v>3</v>
      </c>
      <c r="E26" s="13" t="s">
        <v>26</v>
      </c>
      <c r="F26" s="13">
        <v>3</v>
      </c>
      <c r="G26" s="15">
        <v>126.72</v>
      </c>
      <c r="H26" s="15">
        <f aca="true" t="shared" si="6" ref="H26:H42">G26-I26</f>
        <v>26.200000000000003</v>
      </c>
      <c r="I26" s="17">
        <v>100.52</v>
      </c>
      <c r="J26" s="32">
        <f t="shared" si="4"/>
        <v>6820.620265151515</v>
      </c>
      <c r="K26" s="32">
        <f t="shared" si="5"/>
        <v>8598.378432152806</v>
      </c>
      <c r="L26" s="33">
        <v>864309</v>
      </c>
      <c r="M26" s="18"/>
      <c r="N26" s="34" t="s">
        <v>22</v>
      </c>
      <c r="O26" s="34" t="s">
        <v>23</v>
      </c>
    </row>
    <row r="27" spans="1:15" s="1" customFormat="1" ht="24.75" customHeight="1">
      <c r="A27" s="13">
        <v>22</v>
      </c>
      <c r="B27" s="13" t="s">
        <v>19</v>
      </c>
      <c r="C27" s="14" t="s">
        <v>25</v>
      </c>
      <c r="D27" s="13">
        <v>4</v>
      </c>
      <c r="E27" s="13" t="s">
        <v>26</v>
      </c>
      <c r="F27" s="13">
        <v>3</v>
      </c>
      <c r="G27" s="15">
        <v>126.72</v>
      </c>
      <c r="H27" s="15">
        <f t="shared" si="6"/>
        <v>26.200000000000003</v>
      </c>
      <c r="I27" s="17">
        <v>100.52</v>
      </c>
      <c r="J27" s="32">
        <f t="shared" si="4"/>
        <v>6869.428661616162</v>
      </c>
      <c r="K27" s="32">
        <f t="shared" si="5"/>
        <v>8659.90847592519</v>
      </c>
      <c r="L27" s="33">
        <v>870494</v>
      </c>
      <c r="M27" s="18"/>
      <c r="N27" s="34" t="s">
        <v>22</v>
      </c>
      <c r="O27" s="34" t="s">
        <v>23</v>
      </c>
    </row>
    <row r="28" spans="1:15" s="1" customFormat="1" ht="24.75" customHeight="1">
      <c r="A28" s="13">
        <v>23</v>
      </c>
      <c r="B28" s="13" t="s">
        <v>19</v>
      </c>
      <c r="C28" s="14" t="s">
        <v>25</v>
      </c>
      <c r="D28" s="13">
        <v>7</v>
      </c>
      <c r="E28" s="13" t="s">
        <v>26</v>
      </c>
      <c r="F28" s="13">
        <v>3</v>
      </c>
      <c r="G28" s="15">
        <v>126.72</v>
      </c>
      <c r="H28" s="15">
        <f t="shared" si="6"/>
        <v>26.200000000000003</v>
      </c>
      <c r="I28" s="17">
        <v>100.52</v>
      </c>
      <c r="J28" s="32">
        <f t="shared" si="4"/>
        <v>7045.115214646465</v>
      </c>
      <c r="K28" s="32">
        <f t="shared" si="5"/>
        <v>8881.386788698766</v>
      </c>
      <c r="L28" s="33">
        <v>892757</v>
      </c>
      <c r="M28" s="18"/>
      <c r="N28" s="34" t="s">
        <v>22</v>
      </c>
      <c r="O28" s="34" t="s">
        <v>23</v>
      </c>
    </row>
    <row r="29" spans="1:15" s="1" customFormat="1" ht="24.75" customHeight="1">
      <c r="A29" s="13">
        <v>24</v>
      </c>
      <c r="B29" s="13" t="s">
        <v>19</v>
      </c>
      <c r="C29" s="14" t="s">
        <v>25</v>
      </c>
      <c r="D29" s="13">
        <v>9</v>
      </c>
      <c r="E29" s="13" t="s">
        <v>26</v>
      </c>
      <c r="F29" s="13">
        <v>3</v>
      </c>
      <c r="G29" s="15">
        <v>126.72</v>
      </c>
      <c r="H29" s="15">
        <f t="shared" si="6"/>
        <v>26.200000000000003</v>
      </c>
      <c r="I29" s="17">
        <v>100.52</v>
      </c>
      <c r="J29" s="32">
        <f t="shared" si="4"/>
        <v>7191.524621212121</v>
      </c>
      <c r="K29" s="32">
        <f t="shared" si="5"/>
        <v>9065.957023477915</v>
      </c>
      <c r="L29" s="33">
        <v>911310</v>
      </c>
      <c r="M29" s="18"/>
      <c r="N29" s="34" t="s">
        <v>22</v>
      </c>
      <c r="O29" s="34" t="s">
        <v>23</v>
      </c>
    </row>
    <row r="30" spans="1:15" s="1" customFormat="1" ht="24.75" customHeight="1">
      <c r="A30" s="13">
        <v>25</v>
      </c>
      <c r="B30" s="13" t="s">
        <v>19</v>
      </c>
      <c r="C30" s="14" t="s">
        <v>25</v>
      </c>
      <c r="D30" s="13">
        <v>12</v>
      </c>
      <c r="E30" s="13" t="s">
        <v>26</v>
      </c>
      <c r="F30" s="13">
        <v>3</v>
      </c>
      <c r="G30" s="15">
        <v>126.72</v>
      </c>
      <c r="H30" s="15">
        <f t="shared" si="6"/>
        <v>26.200000000000003</v>
      </c>
      <c r="I30" s="17">
        <v>100.52</v>
      </c>
      <c r="J30" s="32">
        <f t="shared" si="4"/>
        <v>7240.325126262626</v>
      </c>
      <c r="K30" s="32">
        <f t="shared" si="5"/>
        <v>9127.477118981298</v>
      </c>
      <c r="L30" s="33">
        <v>917494</v>
      </c>
      <c r="M30" s="18"/>
      <c r="N30" s="34" t="s">
        <v>22</v>
      </c>
      <c r="O30" s="34" t="s">
        <v>23</v>
      </c>
    </row>
    <row r="31" spans="1:15" s="1" customFormat="1" ht="24.75" customHeight="1">
      <c r="A31" s="13">
        <v>26</v>
      </c>
      <c r="B31" s="13" t="s">
        <v>19</v>
      </c>
      <c r="C31" s="14" t="s">
        <v>25</v>
      </c>
      <c r="D31" s="13">
        <v>14</v>
      </c>
      <c r="E31" s="13" t="s">
        <v>26</v>
      </c>
      <c r="F31" s="13">
        <v>3</v>
      </c>
      <c r="G31" s="15">
        <v>126.72</v>
      </c>
      <c r="H31" s="15">
        <f t="shared" si="6"/>
        <v>26.200000000000003</v>
      </c>
      <c r="I31" s="17">
        <v>100.52</v>
      </c>
      <c r="J31" s="32">
        <f t="shared" si="4"/>
        <v>7240.325126262626</v>
      </c>
      <c r="K31" s="32">
        <f t="shared" si="5"/>
        <v>9127.477118981298</v>
      </c>
      <c r="L31" s="33">
        <v>917494</v>
      </c>
      <c r="M31" s="18"/>
      <c r="N31" s="34" t="s">
        <v>22</v>
      </c>
      <c r="O31" s="34" t="s">
        <v>23</v>
      </c>
    </row>
    <row r="32" spans="1:15" s="1" customFormat="1" ht="24.75" customHeight="1">
      <c r="A32" s="13">
        <v>27</v>
      </c>
      <c r="B32" s="13" t="s">
        <v>19</v>
      </c>
      <c r="C32" s="14" t="s">
        <v>25</v>
      </c>
      <c r="D32" s="13">
        <v>15</v>
      </c>
      <c r="E32" s="13" t="s">
        <v>26</v>
      </c>
      <c r="F32" s="13">
        <v>3</v>
      </c>
      <c r="G32" s="15">
        <v>126.72</v>
      </c>
      <c r="H32" s="15">
        <f t="shared" si="6"/>
        <v>26.200000000000003</v>
      </c>
      <c r="I32" s="17">
        <v>100.52</v>
      </c>
      <c r="J32" s="32">
        <f t="shared" si="4"/>
        <v>7289.133522727273</v>
      </c>
      <c r="K32" s="32">
        <f t="shared" si="5"/>
        <v>9189.007162753682</v>
      </c>
      <c r="L32" s="33">
        <v>923679</v>
      </c>
      <c r="M32" s="18"/>
      <c r="N32" s="34" t="s">
        <v>22</v>
      </c>
      <c r="O32" s="34" t="s">
        <v>23</v>
      </c>
    </row>
    <row r="33" spans="1:15" s="1" customFormat="1" ht="24.75" customHeight="1">
      <c r="A33" s="13">
        <v>28</v>
      </c>
      <c r="B33" s="13" t="s">
        <v>19</v>
      </c>
      <c r="C33" s="14" t="s">
        <v>25</v>
      </c>
      <c r="D33" s="13">
        <v>16</v>
      </c>
      <c r="E33" s="13" t="s">
        <v>26</v>
      </c>
      <c r="F33" s="13">
        <v>3</v>
      </c>
      <c r="G33" s="15">
        <v>126.72</v>
      </c>
      <c r="H33" s="15">
        <f t="shared" si="6"/>
        <v>26.200000000000003</v>
      </c>
      <c r="I33" s="17">
        <v>100.52</v>
      </c>
      <c r="J33" s="32">
        <f t="shared" si="4"/>
        <v>7289.133522727273</v>
      </c>
      <c r="K33" s="32">
        <f t="shared" si="5"/>
        <v>9189.007162753682</v>
      </c>
      <c r="L33" s="33">
        <v>923679</v>
      </c>
      <c r="M33" s="18"/>
      <c r="N33" s="34" t="s">
        <v>22</v>
      </c>
      <c r="O33" s="34" t="s">
        <v>23</v>
      </c>
    </row>
    <row r="34" spans="1:15" s="1" customFormat="1" ht="24.75" customHeight="1">
      <c r="A34" s="13">
        <v>29</v>
      </c>
      <c r="B34" s="13" t="s">
        <v>19</v>
      </c>
      <c r="C34" s="14" t="s">
        <v>25</v>
      </c>
      <c r="D34" s="13">
        <v>17</v>
      </c>
      <c r="E34" s="13" t="s">
        <v>26</v>
      </c>
      <c r="F34" s="13">
        <v>3</v>
      </c>
      <c r="G34" s="15">
        <v>126.72</v>
      </c>
      <c r="H34" s="15">
        <f t="shared" si="6"/>
        <v>26.200000000000003</v>
      </c>
      <c r="I34" s="17">
        <v>100.52</v>
      </c>
      <c r="J34" s="32">
        <f t="shared" si="4"/>
        <v>7289.133522727273</v>
      </c>
      <c r="K34" s="32">
        <f t="shared" si="5"/>
        <v>9189.007162753682</v>
      </c>
      <c r="L34" s="33">
        <v>923679</v>
      </c>
      <c r="M34" s="18"/>
      <c r="N34" s="34" t="s">
        <v>22</v>
      </c>
      <c r="O34" s="34" t="s">
        <v>23</v>
      </c>
    </row>
    <row r="35" spans="1:15" s="1" customFormat="1" ht="24.75" customHeight="1">
      <c r="A35" s="13">
        <v>30</v>
      </c>
      <c r="B35" s="13" t="s">
        <v>19</v>
      </c>
      <c r="C35" s="14" t="s">
        <v>25</v>
      </c>
      <c r="D35" s="13">
        <v>18</v>
      </c>
      <c r="E35" s="13" t="s">
        <v>26</v>
      </c>
      <c r="F35" s="13">
        <v>3</v>
      </c>
      <c r="G35" s="15">
        <v>126.72</v>
      </c>
      <c r="H35" s="15">
        <f t="shared" si="6"/>
        <v>26.200000000000003</v>
      </c>
      <c r="I35" s="17">
        <v>100.52</v>
      </c>
      <c r="J35" s="32">
        <f t="shared" si="4"/>
        <v>7240.325126262626</v>
      </c>
      <c r="K35" s="32">
        <f t="shared" si="5"/>
        <v>9127.477118981298</v>
      </c>
      <c r="L35" s="33">
        <v>917494</v>
      </c>
      <c r="M35" s="18"/>
      <c r="N35" s="34" t="s">
        <v>22</v>
      </c>
      <c r="O35" s="34" t="s">
        <v>23</v>
      </c>
    </row>
    <row r="36" spans="1:15" s="1" customFormat="1" ht="24.75" customHeight="1">
      <c r="A36" s="13">
        <v>31</v>
      </c>
      <c r="B36" s="13" t="s">
        <v>19</v>
      </c>
      <c r="C36" s="14" t="s">
        <v>25</v>
      </c>
      <c r="D36" s="13">
        <v>19</v>
      </c>
      <c r="E36" s="13" t="s">
        <v>26</v>
      </c>
      <c r="F36" s="13">
        <v>3</v>
      </c>
      <c r="G36" s="15">
        <v>126.72</v>
      </c>
      <c r="H36" s="15">
        <f t="shared" si="6"/>
        <v>26.200000000000003</v>
      </c>
      <c r="I36" s="17">
        <v>100.52</v>
      </c>
      <c r="J36" s="32">
        <f t="shared" si="4"/>
        <v>7289.133522727273</v>
      </c>
      <c r="K36" s="32">
        <f t="shared" si="5"/>
        <v>9189.007162753682</v>
      </c>
      <c r="L36" s="33">
        <v>923679</v>
      </c>
      <c r="M36" s="18"/>
      <c r="N36" s="34" t="s">
        <v>22</v>
      </c>
      <c r="O36" s="34" t="s">
        <v>23</v>
      </c>
    </row>
    <row r="37" spans="1:15" s="1" customFormat="1" ht="24.75" customHeight="1">
      <c r="A37" s="13">
        <v>32</v>
      </c>
      <c r="B37" s="13" t="s">
        <v>19</v>
      </c>
      <c r="C37" s="14" t="s">
        <v>25</v>
      </c>
      <c r="D37" s="13">
        <v>23</v>
      </c>
      <c r="E37" s="13" t="s">
        <v>26</v>
      </c>
      <c r="F37" s="13">
        <v>3</v>
      </c>
      <c r="G37" s="15">
        <v>126.72</v>
      </c>
      <c r="H37" s="15">
        <f t="shared" si="6"/>
        <v>26.200000000000003</v>
      </c>
      <c r="I37" s="17">
        <v>100.52</v>
      </c>
      <c r="J37" s="32">
        <f t="shared" si="4"/>
        <v>6898.705808080808</v>
      </c>
      <c r="K37" s="32">
        <f t="shared" si="5"/>
        <v>8696.816553919618</v>
      </c>
      <c r="L37" s="33">
        <v>874204</v>
      </c>
      <c r="M37" s="18"/>
      <c r="N37" s="34" t="s">
        <v>22</v>
      </c>
      <c r="O37" s="34" t="s">
        <v>23</v>
      </c>
    </row>
    <row r="38" spans="1:15" s="1" customFormat="1" ht="24.75" customHeight="1">
      <c r="A38" s="13">
        <v>33</v>
      </c>
      <c r="B38" s="13" t="s">
        <v>27</v>
      </c>
      <c r="C38" s="14" t="s">
        <v>20</v>
      </c>
      <c r="D38" s="13">
        <v>2</v>
      </c>
      <c r="E38" s="13" t="s">
        <v>21</v>
      </c>
      <c r="F38" s="13">
        <v>3</v>
      </c>
      <c r="G38" s="15">
        <v>109.03</v>
      </c>
      <c r="H38" s="15">
        <f t="shared" si="6"/>
        <v>17.040000000000006</v>
      </c>
      <c r="I38" s="17">
        <v>91.99</v>
      </c>
      <c r="J38" s="32">
        <f t="shared" si="4"/>
        <v>6821.260203613684</v>
      </c>
      <c r="K38" s="32">
        <f t="shared" si="5"/>
        <v>8084.8135666920325</v>
      </c>
      <c r="L38" s="33">
        <v>743722</v>
      </c>
      <c r="M38" s="18"/>
      <c r="N38" s="34" t="s">
        <v>22</v>
      </c>
      <c r="O38" s="34" t="s">
        <v>23</v>
      </c>
    </row>
    <row r="39" spans="1:15" s="1" customFormat="1" ht="24.75" customHeight="1">
      <c r="A39" s="13">
        <v>34</v>
      </c>
      <c r="B39" s="13" t="s">
        <v>27</v>
      </c>
      <c r="C39" s="14" t="s">
        <v>20</v>
      </c>
      <c r="D39" s="13">
        <v>23</v>
      </c>
      <c r="E39" s="13" t="s">
        <v>21</v>
      </c>
      <c r="F39" s="13">
        <v>3</v>
      </c>
      <c r="G39" s="15">
        <v>109.03</v>
      </c>
      <c r="H39" s="15">
        <f t="shared" si="6"/>
        <v>17.040000000000006</v>
      </c>
      <c r="I39" s="17">
        <v>91.99</v>
      </c>
      <c r="J39" s="32">
        <f t="shared" si="4"/>
        <v>6870.063285334311</v>
      </c>
      <c r="K39" s="32">
        <f t="shared" si="5"/>
        <v>8142.6568105228835</v>
      </c>
      <c r="L39" s="33">
        <v>749043</v>
      </c>
      <c r="M39" s="18"/>
      <c r="N39" s="34" t="s">
        <v>22</v>
      </c>
      <c r="O39" s="34" t="s">
        <v>23</v>
      </c>
    </row>
    <row r="40" spans="1:15" s="1" customFormat="1" ht="24.75" customHeight="1">
      <c r="A40" s="13">
        <v>35</v>
      </c>
      <c r="B40" s="13" t="s">
        <v>27</v>
      </c>
      <c r="C40" s="14" t="s">
        <v>28</v>
      </c>
      <c r="D40" s="13">
        <v>3</v>
      </c>
      <c r="E40" s="13" t="s">
        <v>21</v>
      </c>
      <c r="F40" s="13">
        <v>3</v>
      </c>
      <c r="G40" s="15">
        <v>97.71</v>
      </c>
      <c r="H40" s="15">
        <f t="shared" si="6"/>
        <v>15.269999999999996</v>
      </c>
      <c r="I40" s="17">
        <v>82.44</v>
      </c>
      <c r="J40" s="32">
        <f t="shared" si="4"/>
        <v>6821.3284208371715</v>
      </c>
      <c r="K40" s="32">
        <f t="shared" si="5"/>
        <v>8084.813197476953</v>
      </c>
      <c r="L40" s="33">
        <v>666512</v>
      </c>
      <c r="M40" s="18"/>
      <c r="N40" s="34" t="s">
        <v>22</v>
      </c>
      <c r="O40" s="34" t="s">
        <v>23</v>
      </c>
    </row>
    <row r="41" spans="1:15" s="1" customFormat="1" ht="24.75" customHeight="1">
      <c r="A41" s="13">
        <v>36</v>
      </c>
      <c r="B41" s="13" t="s">
        <v>27</v>
      </c>
      <c r="C41" s="14" t="s">
        <v>28</v>
      </c>
      <c r="D41" s="13">
        <v>18</v>
      </c>
      <c r="E41" s="13" t="s">
        <v>21</v>
      </c>
      <c r="F41" s="13">
        <v>3</v>
      </c>
      <c r="G41" s="15">
        <v>97.71</v>
      </c>
      <c r="H41" s="15">
        <f t="shared" si="6"/>
        <v>15.269999999999996</v>
      </c>
      <c r="I41" s="17">
        <v>82.44</v>
      </c>
      <c r="J41" s="32">
        <f t="shared" si="4"/>
        <v>7065.356667690104</v>
      </c>
      <c r="K41" s="32">
        <f t="shared" si="5"/>
        <v>8374.041727316837</v>
      </c>
      <c r="L41" s="33">
        <v>690356</v>
      </c>
      <c r="M41" s="18"/>
      <c r="N41" s="34" t="s">
        <v>22</v>
      </c>
      <c r="O41" s="34" t="s">
        <v>23</v>
      </c>
    </row>
    <row r="42" spans="1:15" s="1" customFormat="1" ht="24.75" customHeight="1">
      <c r="A42" s="13">
        <v>37</v>
      </c>
      <c r="B42" s="13" t="s">
        <v>27</v>
      </c>
      <c r="C42" s="14" t="s">
        <v>24</v>
      </c>
      <c r="D42" s="13">
        <v>1</v>
      </c>
      <c r="E42" s="13" t="s">
        <v>21</v>
      </c>
      <c r="F42" s="13">
        <v>3</v>
      </c>
      <c r="G42" s="15">
        <v>106.66</v>
      </c>
      <c r="H42" s="15">
        <f t="shared" si="6"/>
        <v>16.67</v>
      </c>
      <c r="I42" s="17">
        <v>89.99</v>
      </c>
      <c r="J42" s="32">
        <f aca="true" t="shared" si="7" ref="J42:J58">L42/G42</f>
        <v>6506.947309206826</v>
      </c>
      <c r="K42" s="32">
        <f aca="true" t="shared" si="8" ref="K42:K58">L42/I42</f>
        <v>7712.312479164352</v>
      </c>
      <c r="L42" s="33">
        <v>694031</v>
      </c>
      <c r="M42" s="18"/>
      <c r="N42" s="34" t="s">
        <v>22</v>
      </c>
      <c r="O42" s="34" t="s">
        <v>23</v>
      </c>
    </row>
    <row r="43" spans="1:15" s="1" customFormat="1" ht="24.75" customHeight="1">
      <c r="A43" s="13">
        <v>38</v>
      </c>
      <c r="B43" s="13" t="s">
        <v>27</v>
      </c>
      <c r="C43" s="14" t="s">
        <v>24</v>
      </c>
      <c r="D43" s="13">
        <v>2</v>
      </c>
      <c r="E43" s="13" t="s">
        <v>21</v>
      </c>
      <c r="F43" s="13">
        <v>3</v>
      </c>
      <c r="G43" s="15">
        <v>106.66</v>
      </c>
      <c r="H43" s="15">
        <f aca="true" t="shared" si="9" ref="H43:H57">G43-I43</f>
        <v>16.67</v>
      </c>
      <c r="I43" s="17">
        <v>89.99</v>
      </c>
      <c r="J43" s="32">
        <f t="shared" si="7"/>
        <v>6752.934558409901</v>
      </c>
      <c r="K43" s="32">
        <f t="shared" si="8"/>
        <v>8003.867096344039</v>
      </c>
      <c r="L43" s="33">
        <v>720268</v>
      </c>
      <c r="M43" s="18"/>
      <c r="N43" s="34" t="s">
        <v>22</v>
      </c>
      <c r="O43" s="34" t="s">
        <v>23</v>
      </c>
    </row>
    <row r="44" spans="1:15" s="1" customFormat="1" ht="24.75" customHeight="1">
      <c r="A44" s="13">
        <v>39</v>
      </c>
      <c r="B44" s="13" t="s">
        <v>27</v>
      </c>
      <c r="C44" s="14" t="s">
        <v>24</v>
      </c>
      <c r="D44" s="13">
        <v>3</v>
      </c>
      <c r="E44" s="13" t="s">
        <v>21</v>
      </c>
      <c r="F44" s="13">
        <v>3</v>
      </c>
      <c r="G44" s="15">
        <v>106.66</v>
      </c>
      <c r="H44" s="15">
        <f t="shared" si="9"/>
        <v>16.67</v>
      </c>
      <c r="I44" s="17">
        <v>89.99</v>
      </c>
      <c r="J44" s="32">
        <f t="shared" si="7"/>
        <v>6782.214513407088</v>
      </c>
      <c r="K44" s="32">
        <f t="shared" si="8"/>
        <v>8038.570952328037</v>
      </c>
      <c r="L44" s="33">
        <v>723391</v>
      </c>
      <c r="M44" s="18"/>
      <c r="N44" s="34" t="s">
        <v>22</v>
      </c>
      <c r="O44" s="34" t="s">
        <v>23</v>
      </c>
    </row>
    <row r="45" spans="1:15" s="1" customFormat="1" ht="24.75" customHeight="1">
      <c r="A45" s="13">
        <v>40</v>
      </c>
      <c r="B45" s="13" t="s">
        <v>27</v>
      </c>
      <c r="C45" s="14" t="s">
        <v>24</v>
      </c>
      <c r="D45" s="13">
        <v>4</v>
      </c>
      <c r="E45" s="13" t="s">
        <v>21</v>
      </c>
      <c r="F45" s="13">
        <v>3</v>
      </c>
      <c r="G45" s="15">
        <v>106.66</v>
      </c>
      <c r="H45" s="15">
        <f t="shared" si="9"/>
        <v>16.67</v>
      </c>
      <c r="I45" s="17">
        <v>89.99</v>
      </c>
      <c r="J45" s="32">
        <f t="shared" si="7"/>
        <v>6811.50384399025</v>
      </c>
      <c r="K45" s="32">
        <f t="shared" si="8"/>
        <v>8073.285920657851</v>
      </c>
      <c r="L45" s="33">
        <v>726515</v>
      </c>
      <c r="M45" s="18"/>
      <c r="N45" s="34" t="s">
        <v>22</v>
      </c>
      <c r="O45" s="34" t="s">
        <v>23</v>
      </c>
    </row>
    <row r="46" spans="1:15" s="1" customFormat="1" ht="24.75" customHeight="1">
      <c r="A46" s="13">
        <v>41</v>
      </c>
      <c r="B46" s="13" t="s">
        <v>27</v>
      </c>
      <c r="C46" s="14" t="s">
        <v>24</v>
      </c>
      <c r="D46" s="13">
        <v>11</v>
      </c>
      <c r="E46" s="13" t="s">
        <v>21</v>
      </c>
      <c r="F46" s="13">
        <v>3</v>
      </c>
      <c r="G46" s="15">
        <v>106.66</v>
      </c>
      <c r="H46" s="15">
        <f t="shared" si="9"/>
        <v>16.67</v>
      </c>
      <c r="I46" s="17">
        <v>89.99</v>
      </c>
      <c r="J46" s="32">
        <f t="shared" si="7"/>
        <v>6918.882430151884</v>
      </c>
      <c r="K46" s="32">
        <f t="shared" si="8"/>
        <v>8200.555617290811</v>
      </c>
      <c r="L46" s="33">
        <v>737968</v>
      </c>
      <c r="M46" s="18"/>
      <c r="N46" s="34" t="s">
        <v>22</v>
      </c>
      <c r="O46" s="34" t="s">
        <v>23</v>
      </c>
    </row>
    <row r="47" spans="1:15" s="1" customFormat="1" ht="24.75" customHeight="1">
      <c r="A47" s="13">
        <v>42</v>
      </c>
      <c r="B47" s="13" t="s">
        <v>27</v>
      </c>
      <c r="C47" s="14" t="s">
        <v>24</v>
      </c>
      <c r="D47" s="13">
        <v>13</v>
      </c>
      <c r="E47" s="13" t="s">
        <v>21</v>
      </c>
      <c r="F47" s="13">
        <v>3</v>
      </c>
      <c r="G47" s="15">
        <v>106.66</v>
      </c>
      <c r="H47" s="15">
        <f t="shared" si="9"/>
        <v>16.67</v>
      </c>
      <c r="I47" s="17">
        <v>89.99</v>
      </c>
      <c r="J47" s="32">
        <f t="shared" si="7"/>
        <v>6948.162385149072</v>
      </c>
      <c r="K47" s="32">
        <f t="shared" si="8"/>
        <v>8235.25947327481</v>
      </c>
      <c r="L47" s="33">
        <v>741091</v>
      </c>
      <c r="M47" s="18"/>
      <c r="N47" s="34" t="s">
        <v>22</v>
      </c>
      <c r="O47" s="34" t="s">
        <v>23</v>
      </c>
    </row>
    <row r="48" spans="1:15" s="1" customFormat="1" ht="24.75" customHeight="1">
      <c r="A48" s="13">
        <v>43</v>
      </c>
      <c r="B48" s="13" t="s">
        <v>27</v>
      </c>
      <c r="C48" s="14" t="s">
        <v>24</v>
      </c>
      <c r="D48" s="13">
        <v>14</v>
      </c>
      <c r="E48" s="13" t="s">
        <v>21</v>
      </c>
      <c r="F48" s="13">
        <v>3</v>
      </c>
      <c r="G48" s="15">
        <v>106.66</v>
      </c>
      <c r="H48" s="15">
        <f t="shared" si="9"/>
        <v>16.67</v>
      </c>
      <c r="I48" s="17">
        <v>89.99</v>
      </c>
      <c r="J48" s="32">
        <f t="shared" si="7"/>
        <v>6948.162385149072</v>
      </c>
      <c r="K48" s="32">
        <f t="shared" si="8"/>
        <v>8235.25947327481</v>
      </c>
      <c r="L48" s="33">
        <v>741091</v>
      </c>
      <c r="M48" s="18"/>
      <c r="N48" s="34" t="s">
        <v>22</v>
      </c>
      <c r="O48" s="34" t="s">
        <v>23</v>
      </c>
    </row>
    <row r="49" spans="1:15" s="1" customFormat="1" ht="24.75" customHeight="1">
      <c r="A49" s="13">
        <v>44</v>
      </c>
      <c r="B49" s="13" t="s">
        <v>27</v>
      </c>
      <c r="C49" s="14" t="s">
        <v>24</v>
      </c>
      <c r="D49" s="13">
        <v>15</v>
      </c>
      <c r="E49" s="13" t="s">
        <v>21</v>
      </c>
      <c r="F49" s="13">
        <v>3</v>
      </c>
      <c r="G49" s="15">
        <v>106.66</v>
      </c>
      <c r="H49" s="15">
        <f t="shared" si="9"/>
        <v>16.67</v>
      </c>
      <c r="I49" s="17">
        <v>89.99</v>
      </c>
      <c r="J49" s="32">
        <f t="shared" si="7"/>
        <v>6977.442340146259</v>
      </c>
      <c r="K49" s="32">
        <f t="shared" si="8"/>
        <v>8269.963329258808</v>
      </c>
      <c r="L49" s="33">
        <v>744214</v>
      </c>
      <c r="M49" s="18"/>
      <c r="N49" s="34" t="s">
        <v>22</v>
      </c>
      <c r="O49" s="34" t="s">
        <v>23</v>
      </c>
    </row>
    <row r="50" spans="1:15" s="1" customFormat="1" ht="24.75" customHeight="1">
      <c r="A50" s="13">
        <v>45</v>
      </c>
      <c r="B50" s="13" t="s">
        <v>27</v>
      </c>
      <c r="C50" s="14" t="s">
        <v>24</v>
      </c>
      <c r="D50" s="13">
        <v>16</v>
      </c>
      <c r="E50" s="13" t="s">
        <v>21</v>
      </c>
      <c r="F50" s="13">
        <v>3</v>
      </c>
      <c r="G50" s="15">
        <v>106.66</v>
      </c>
      <c r="H50" s="15">
        <f t="shared" si="9"/>
        <v>16.67</v>
      </c>
      <c r="I50" s="17">
        <v>89.99</v>
      </c>
      <c r="J50" s="32">
        <f t="shared" si="7"/>
        <v>6977.442340146259</v>
      </c>
      <c r="K50" s="32">
        <f t="shared" si="8"/>
        <v>8269.963329258808</v>
      </c>
      <c r="L50" s="33">
        <v>744214</v>
      </c>
      <c r="M50" s="18"/>
      <c r="N50" s="34" t="s">
        <v>22</v>
      </c>
      <c r="O50" s="34" t="s">
        <v>23</v>
      </c>
    </row>
    <row r="51" spans="1:15" s="1" customFormat="1" ht="24.75" customHeight="1">
      <c r="A51" s="13">
        <v>46</v>
      </c>
      <c r="B51" s="13" t="s">
        <v>27</v>
      </c>
      <c r="C51" s="14" t="s">
        <v>24</v>
      </c>
      <c r="D51" s="13">
        <v>19</v>
      </c>
      <c r="E51" s="13" t="s">
        <v>21</v>
      </c>
      <c r="F51" s="13">
        <v>3</v>
      </c>
      <c r="G51" s="15">
        <v>106.66</v>
      </c>
      <c r="H51" s="15">
        <f t="shared" si="9"/>
        <v>16.67</v>
      </c>
      <c r="I51" s="17">
        <v>89.99</v>
      </c>
      <c r="J51" s="32">
        <f t="shared" si="7"/>
        <v>6967.682355147197</v>
      </c>
      <c r="K51" s="32">
        <f t="shared" si="8"/>
        <v>8258.395377264142</v>
      </c>
      <c r="L51" s="33">
        <v>743173</v>
      </c>
      <c r="M51" s="18"/>
      <c r="N51" s="34" t="s">
        <v>22</v>
      </c>
      <c r="O51" s="34" t="s">
        <v>23</v>
      </c>
    </row>
    <row r="52" spans="1:15" s="1" customFormat="1" ht="24.75" customHeight="1">
      <c r="A52" s="13">
        <v>47</v>
      </c>
      <c r="B52" s="13" t="s">
        <v>27</v>
      </c>
      <c r="C52" s="14" t="s">
        <v>24</v>
      </c>
      <c r="D52" s="13">
        <v>23</v>
      </c>
      <c r="E52" s="13" t="s">
        <v>21</v>
      </c>
      <c r="F52" s="13">
        <v>3</v>
      </c>
      <c r="G52" s="15">
        <v>106.66</v>
      </c>
      <c r="H52" s="15">
        <f t="shared" si="9"/>
        <v>16.67</v>
      </c>
      <c r="I52" s="17">
        <v>89.99</v>
      </c>
      <c r="J52" s="32">
        <f t="shared" si="7"/>
        <v>6577.226701668855</v>
      </c>
      <c r="K52" s="32">
        <f t="shared" si="8"/>
        <v>7795.610623402601</v>
      </c>
      <c r="L52" s="33">
        <v>701527</v>
      </c>
      <c r="M52" s="18"/>
      <c r="N52" s="34" t="s">
        <v>22</v>
      </c>
      <c r="O52" s="34" t="s">
        <v>23</v>
      </c>
    </row>
    <row r="53" spans="1:15" s="1" customFormat="1" ht="24.75" customHeight="1">
      <c r="A53" s="13">
        <v>48</v>
      </c>
      <c r="B53" s="13" t="s">
        <v>27</v>
      </c>
      <c r="C53" s="14" t="s">
        <v>29</v>
      </c>
      <c r="D53" s="13">
        <v>2</v>
      </c>
      <c r="E53" s="13" t="s">
        <v>30</v>
      </c>
      <c r="F53" s="13">
        <v>3</v>
      </c>
      <c r="G53" s="15">
        <v>139.88</v>
      </c>
      <c r="H53" s="15">
        <f t="shared" si="9"/>
        <v>21.86</v>
      </c>
      <c r="I53" s="17">
        <v>118.02</v>
      </c>
      <c r="J53" s="32">
        <f t="shared" si="7"/>
        <v>6753.267086073778</v>
      </c>
      <c r="K53" s="32">
        <f t="shared" si="8"/>
        <v>8004.126419250974</v>
      </c>
      <c r="L53" s="33">
        <v>944647</v>
      </c>
      <c r="M53" s="18"/>
      <c r="N53" s="34" t="s">
        <v>22</v>
      </c>
      <c r="O53" s="34" t="s">
        <v>23</v>
      </c>
    </row>
    <row r="54" spans="1:15" s="1" customFormat="1" ht="24.75" customHeight="1">
      <c r="A54" s="13">
        <v>49</v>
      </c>
      <c r="B54" s="13" t="s">
        <v>27</v>
      </c>
      <c r="C54" s="14" t="s">
        <v>29</v>
      </c>
      <c r="D54" s="13">
        <v>18</v>
      </c>
      <c r="E54" s="13" t="s">
        <v>30</v>
      </c>
      <c r="F54" s="13">
        <v>3</v>
      </c>
      <c r="G54" s="15">
        <v>139.88</v>
      </c>
      <c r="H54" s="15">
        <f t="shared" si="9"/>
        <v>21.86</v>
      </c>
      <c r="I54" s="17">
        <v>118.02</v>
      </c>
      <c r="J54" s="32">
        <f t="shared" si="7"/>
        <v>7202.309122104662</v>
      </c>
      <c r="K54" s="32">
        <f t="shared" si="8"/>
        <v>8536.34129808507</v>
      </c>
      <c r="L54" s="33">
        <v>1007459</v>
      </c>
      <c r="M54" s="18"/>
      <c r="N54" s="34" t="s">
        <v>22</v>
      </c>
      <c r="O54" s="34" t="s">
        <v>23</v>
      </c>
    </row>
    <row r="55" spans="1:15" s="1" customFormat="1" ht="24.75" customHeight="1">
      <c r="A55" s="13">
        <v>50</v>
      </c>
      <c r="B55" s="13" t="s">
        <v>27</v>
      </c>
      <c r="C55" s="14" t="s">
        <v>25</v>
      </c>
      <c r="D55" s="13">
        <v>1</v>
      </c>
      <c r="E55" s="13" t="s">
        <v>26</v>
      </c>
      <c r="F55" s="13">
        <v>3</v>
      </c>
      <c r="G55" s="16">
        <v>128.39</v>
      </c>
      <c r="H55" s="15">
        <f t="shared" si="9"/>
        <v>20.069999999999993</v>
      </c>
      <c r="I55" s="35">
        <v>108.32</v>
      </c>
      <c r="J55" s="32">
        <f t="shared" si="7"/>
        <v>6818.498325414753</v>
      </c>
      <c r="K55" s="32">
        <f t="shared" si="8"/>
        <v>8081.8593057607095</v>
      </c>
      <c r="L55" s="33">
        <v>875427</v>
      </c>
      <c r="M55" s="18"/>
      <c r="N55" s="34" t="s">
        <v>22</v>
      </c>
      <c r="O55" s="34" t="s">
        <v>23</v>
      </c>
    </row>
    <row r="56" spans="1:15" s="1" customFormat="1" ht="24.75" customHeight="1">
      <c r="A56" s="13">
        <v>51</v>
      </c>
      <c r="B56" s="13" t="s">
        <v>27</v>
      </c>
      <c r="C56" s="14" t="s">
        <v>25</v>
      </c>
      <c r="D56" s="13">
        <v>2</v>
      </c>
      <c r="E56" s="13" t="s">
        <v>26</v>
      </c>
      <c r="F56" s="13">
        <v>3</v>
      </c>
      <c r="G56" s="15">
        <v>128.19</v>
      </c>
      <c r="H56" s="15">
        <f t="shared" si="9"/>
        <v>20.039999999999992</v>
      </c>
      <c r="I56" s="17">
        <v>108.15</v>
      </c>
      <c r="J56" s="32">
        <f t="shared" si="7"/>
        <v>6869.42039160621</v>
      </c>
      <c r="K56" s="32">
        <f t="shared" si="8"/>
        <v>8142.311604253351</v>
      </c>
      <c r="L56" s="33">
        <v>880591</v>
      </c>
      <c r="M56" s="18"/>
      <c r="N56" s="34" t="s">
        <v>22</v>
      </c>
      <c r="O56" s="34" t="s">
        <v>23</v>
      </c>
    </row>
    <row r="57" spans="1:15" s="1" customFormat="1" ht="24.75" customHeight="1">
      <c r="A57" s="13">
        <v>52</v>
      </c>
      <c r="B57" s="13" t="s">
        <v>27</v>
      </c>
      <c r="C57" s="14" t="s">
        <v>25</v>
      </c>
      <c r="D57" s="13">
        <v>23</v>
      </c>
      <c r="E57" s="13" t="s">
        <v>26</v>
      </c>
      <c r="F57" s="13">
        <v>3</v>
      </c>
      <c r="G57" s="15">
        <v>128.19</v>
      </c>
      <c r="H57" s="15">
        <f t="shared" si="9"/>
        <v>20.039999999999992</v>
      </c>
      <c r="I57" s="17">
        <v>108.15</v>
      </c>
      <c r="J57" s="32">
        <f t="shared" si="7"/>
        <v>6967.033309930572</v>
      </c>
      <c r="K57" s="32">
        <f t="shared" si="8"/>
        <v>8258.012020342117</v>
      </c>
      <c r="L57" s="33">
        <v>893104</v>
      </c>
      <c r="M57" s="18"/>
      <c r="N57" s="34" t="s">
        <v>22</v>
      </c>
      <c r="O57" s="34" t="s">
        <v>23</v>
      </c>
    </row>
    <row r="58" spans="1:15" s="1" customFormat="1" ht="24.75" customHeight="1">
      <c r="A58" s="17" t="s">
        <v>31</v>
      </c>
      <c r="B58" s="17"/>
      <c r="C58" s="17"/>
      <c r="D58" s="17"/>
      <c r="E58" s="17"/>
      <c r="F58" s="17"/>
      <c r="G58" s="18">
        <f>SUM(G6:G57)</f>
        <v>6055.829999999996</v>
      </c>
      <c r="H58" s="18">
        <f>SUM(H6:H57)</f>
        <v>1138.4799999999998</v>
      </c>
      <c r="I58" s="18">
        <f>SUM(I6:I57)</f>
        <v>4917.349999999997</v>
      </c>
      <c r="J58" s="32">
        <f t="shared" si="7"/>
        <v>7066.15013961753</v>
      </c>
      <c r="K58" s="32">
        <f t="shared" si="8"/>
        <v>8702.126958626095</v>
      </c>
      <c r="L58" s="18">
        <f>SUM(L6:L57)</f>
        <v>42791404</v>
      </c>
      <c r="M58" s="18"/>
      <c r="N58" s="34"/>
      <c r="O58" s="34"/>
    </row>
    <row r="59" spans="1:15" s="1" customFormat="1" ht="40.5" customHeight="1">
      <c r="A59" s="19" t="s">
        <v>32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36"/>
      <c r="M59" s="19"/>
      <c r="N59" s="19"/>
      <c r="O59" s="19"/>
    </row>
    <row r="60" spans="1:15" s="1" customFormat="1" ht="66" customHeight="1">
      <c r="A60" s="20" t="s">
        <v>33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37"/>
      <c r="M60" s="21"/>
      <c r="N60" s="21"/>
      <c r="O60" s="21"/>
    </row>
    <row r="61" spans="1:15" s="1" customFormat="1" ht="18" customHeight="1">
      <c r="A61" s="22" t="s">
        <v>34</v>
      </c>
      <c r="B61" s="22"/>
      <c r="C61" s="22"/>
      <c r="D61" s="22"/>
      <c r="E61" s="22"/>
      <c r="F61" s="22"/>
      <c r="G61" s="22"/>
      <c r="H61" s="22"/>
      <c r="I61" s="22"/>
      <c r="J61" s="38"/>
      <c r="K61" s="22" t="s">
        <v>35</v>
      </c>
      <c r="L61" s="39"/>
      <c r="M61" s="22"/>
      <c r="N61" s="23"/>
      <c r="O61" s="23"/>
    </row>
    <row r="62" spans="1:15" s="1" customFormat="1" ht="21.75" customHeight="1">
      <c r="A62" s="22" t="s">
        <v>36</v>
      </c>
      <c r="B62" s="22"/>
      <c r="C62" s="22"/>
      <c r="D62" s="22"/>
      <c r="E62" s="22"/>
      <c r="F62" s="23"/>
      <c r="G62" s="23"/>
      <c r="H62" s="23"/>
      <c r="I62" s="23"/>
      <c r="J62" s="40"/>
      <c r="K62" s="22" t="s">
        <v>37</v>
      </c>
      <c r="L62" s="39"/>
      <c r="M62" s="22"/>
      <c r="N62" s="23"/>
      <c r="O62" s="23"/>
    </row>
    <row r="63" spans="1:12" s="1" customFormat="1" ht="21.75" customHeight="1">
      <c r="A63" s="22" t="s">
        <v>38</v>
      </c>
      <c r="B63" s="22"/>
      <c r="C63" s="22"/>
      <c r="D63" s="22"/>
      <c r="E63" s="22"/>
      <c r="J63" s="41"/>
      <c r="K63" s="41"/>
      <c r="L63" s="42"/>
    </row>
    <row r="64" spans="3:12" s="1" customFormat="1" ht="24.75" customHeight="1">
      <c r="C64" s="24"/>
      <c r="J64" s="41"/>
      <c r="K64" s="41"/>
      <c r="L64" s="42"/>
    </row>
    <row r="65" spans="3:12" s="1" customFormat="1" ht="24.75" customHeight="1">
      <c r="C65" s="24"/>
      <c r="J65" s="41"/>
      <c r="K65" s="41"/>
      <c r="L65" s="42"/>
    </row>
    <row r="66" spans="3:12" s="1" customFormat="1" ht="24.75" customHeight="1">
      <c r="C66" s="24"/>
      <c r="J66" s="41"/>
      <c r="K66" s="41"/>
      <c r="L66" s="42"/>
    </row>
    <row r="67" spans="3:12" s="1" customFormat="1" ht="24.75" customHeight="1">
      <c r="C67" s="24"/>
      <c r="J67" s="41"/>
      <c r="K67" s="41"/>
      <c r="L67" s="42"/>
    </row>
    <row r="68" spans="3:12" s="1" customFormat="1" ht="24.75" customHeight="1">
      <c r="C68" s="24"/>
      <c r="J68" s="41"/>
      <c r="K68" s="41"/>
      <c r="L68" s="42"/>
    </row>
    <row r="69" spans="3:12" s="1" customFormat="1" ht="24.75" customHeight="1">
      <c r="C69" s="24"/>
      <c r="J69" s="41"/>
      <c r="K69" s="41"/>
      <c r="L69" s="42"/>
    </row>
    <row r="70" spans="3:12" s="1" customFormat="1" ht="24.75" customHeight="1">
      <c r="C70" s="24"/>
      <c r="J70" s="41"/>
      <c r="K70" s="41"/>
      <c r="L70" s="42"/>
    </row>
    <row r="71" spans="3:12" s="1" customFormat="1" ht="24.75" customHeight="1">
      <c r="C71" s="24"/>
      <c r="J71" s="41"/>
      <c r="K71" s="41"/>
      <c r="L71" s="42"/>
    </row>
    <row r="72" spans="3:12" s="1" customFormat="1" ht="30.75" customHeight="1">
      <c r="C72" s="24"/>
      <c r="J72" s="41"/>
      <c r="K72" s="41"/>
      <c r="L72" s="42"/>
    </row>
    <row r="73" ht="42" customHeight="1"/>
    <row r="74" ht="51.75" customHeight="1"/>
    <row r="75" ht="27" customHeight="1"/>
    <row r="76" ht="25.5" customHeight="1"/>
  </sheetData>
  <sheetProtection/>
  <autoFilter ref="A5:P63"/>
  <mergeCells count="27">
    <mergeCell ref="A1:B1"/>
    <mergeCell ref="A2:O2"/>
    <mergeCell ref="A3:H3"/>
    <mergeCell ref="I3:L3"/>
    <mergeCell ref="A58:F58"/>
    <mergeCell ref="A59:O59"/>
    <mergeCell ref="A60:O60"/>
    <mergeCell ref="A61:E61"/>
    <mergeCell ref="K61:L61"/>
    <mergeCell ref="A62:E62"/>
    <mergeCell ref="K62:L62"/>
    <mergeCell ref="A63:E6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8659722222222223" bottom="0.4722222222222222" header="0.19652777777777777" footer="0.19652777777777777"/>
  <pageSetup horizontalDpi="600" verticalDpi="600" orientation="landscape" paperSize="9" scale="97"/>
  <headerFooter alignWithMargins="0">
    <oddFooter>&amp;C第 &amp;P 页，共 &amp;N 页</oddFooter>
  </headerFooter>
  <rowBreaks count="2" manualBreakCount="2">
    <brk id="19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2019-10-16T01:13:34Z</cp:lastPrinted>
  <dcterms:created xsi:type="dcterms:W3CDTF">2011-04-26T02:07:47Z</dcterms:created>
  <dcterms:modified xsi:type="dcterms:W3CDTF">2022-08-02T07:04:56Z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535F831B3D004B039D98009BF0FA5EB4</vt:lpwstr>
  </property>
</Properties>
</file>