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_xlnm._FilterDatabase" localSheetId="0" hidden="1">'附件2'!$A$5:$O$18</definedName>
  </definedNames>
  <calcPr fullCalcOnLoad="1"/>
</workbook>
</file>

<file path=xl/sharedStrings.xml><?xml version="1.0" encoding="utf-8"?>
<sst xmlns="http://schemas.openxmlformats.org/spreadsheetml/2006/main" count="56" uniqueCount="39">
  <si>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</si>
  <si>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</si>
  <si>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</si>
  <si>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项目(楼盘)名称：雅居蓝湾5,6#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</si>
  <si>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</si>
  <si>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</si>
  <si>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</si>
  <si>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</si>
  <si>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</si>
  <si>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</si>
  <si>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</si>
  <si>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</si>
  <si>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</si>
  <si>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</si>
  <si>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</si>
  <si>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</si>
  <si>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</si>
  <si>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</si>
  <si>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</si>
  <si>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5#</t>
  </si>
  <si>
    <t>5#-201</t>
  </si>
  <si>
    <t>四房两厅</t>
  </si>
  <si>
    <t>待售</t>
  </si>
  <si>
    <t>含装修价格</t>
  </si>
  <si>
    <t>5#-1401</t>
  </si>
  <si>
    <t>5#-2601</t>
  </si>
  <si>
    <t>6#</t>
  </si>
  <si>
    <t>6#-202</t>
  </si>
  <si>
    <t>6#-401</t>
  </si>
  <si>
    <t>6#-1801</t>
  </si>
  <si>
    <t>6#-2602</t>
  </si>
  <si>
    <t>本楼栋总面积/均价</t>
  </si>
  <si>
    <r>
      <t xml:space="preserve">   本栋销售住宅共7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891.78</t>
    </r>
    <r>
      <rPr>
        <sz val="12"/>
        <rFont val="宋体"/>
        <family val="0"/>
      </rPr>
      <t>㎡，套内面积</t>
    </r>
    <r>
      <rPr>
        <sz val="12"/>
        <rFont val="宋体"/>
        <family val="0"/>
      </rPr>
      <t>7556.95</t>
    </r>
    <r>
      <rPr>
        <sz val="12"/>
        <rFont val="宋体"/>
        <family val="0"/>
      </rPr>
      <t>㎡，分摊面积</t>
    </r>
    <r>
      <rPr>
        <sz val="12"/>
        <rFont val="宋体"/>
        <family val="0"/>
      </rPr>
      <t>163.67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7556.93元/㎡（建筑面积）、9255.63元/㎡（套内建筑面积）。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</si>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</sst>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64" applyNumberFormat="1" applyFont="1" applyBorder="1" applyAlignment="1">
      <alignment horizontal="center" vertical="center"/>
      <protection/>
    </xf>
    <xf numFmtId="176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64" applyNumberFormat="1" applyFont="1" applyFill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64" applyFont="1" applyBorder="1" applyAlignment="1">
      <alignment horizontal="center" vertical="center"/>
      <protection/>
    </xf>
    <xf numFmtId="177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1" fillId="0" borderId="11" xfId="64" applyFont="1" applyFill="1" applyBorder="1" applyAlignment="1">
      <alignment horizontal="center" vertical="center"/>
      <protection/>
    </xf>
    <xf numFmtId="177" fontId="8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7" fontId="1" fillId="0" borderId="11" xfId="64" applyNumberFormat="1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workbookViewId="0" topLeftCell="A1">
      <selection activeCell="Q15" sqref="Q15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8.125" style="0" customWidth="1"/>
    <col min="9" max="9" width="9.625" style="0" customWidth="1"/>
    <col min="10" max="10" width="10.625" style="0" customWidth="1"/>
    <col min="11" max="11" width="11.125" style="0" customWidth="1"/>
    <col min="12" max="12" width="12.75390625" style="0" bestFit="1" customWidth="1"/>
    <col min="13" max="13" width="7.50390625" style="0" customWidth="1"/>
    <col min="14" max="14" width="6.50390625" style="0" customWidth="1"/>
    <col min="15" max="15" width="17.375" style="2" customWidth="1"/>
    <col min="16" max="16" width="16.25390625" style="0" customWidth="1"/>
    <col min="18" max="18" width="11.50390625" style="0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8"/>
    </row>
    <row r="3" spans="1:15" ht="33" customHeight="1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5"/>
      <c r="L3" s="29"/>
      <c r="M3" s="5"/>
      <c r="N3" s="30"/>
      <c r="O3" s="30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</row>
    <row r="6" spans="1:16" s="1" customFormat="1" ht="24.75" customHeight="1">
      <c r="A6" s="8">
        <v>1</v>
      </c>
      <c r="B6" s="8" t="s">
        <v>19</v>
      </c>
      <c r="C6" s="8" t="s">
        <v>20</v>
      </c>
      <c r="D6" s="8">
        <v>2</v>
      </c>
      <c r="E6" s="9" t="s">
        <v>21</v>
      </c>
      <c r="F6" s="8">
        <v>3</v>
      </c>
      <c r="G6" s="10">
        <v>127.3</v>
      </c>
      <c r="H6" s="11">
        <v>23.36999999999999</v>
      </c>
      <c r="I6" s="31">
        <v>103.93</v>
      </c>
      <c r="J6" s="32">
        <f>L6/G6</f>
        <v>8263.56637863315</v>
      </c>
      <c r="K6" s="32">
        <f>L6/I6</f>
        <v>10121.735783700567</v>
      </c>
      <c r="L6" s="32">
        <v>1051952</v>
      </c>
      <c r="M6" s="33"/>
      <c r="N6" s="34" t="s">
        <v>22</v>
      </c>
      <c r="O6" s="35" t="s">
        <v>23</v>
      </c>
      <c r="P6" s="36"/>
    </row>
    <row r="7" spans="1:16" s="1" customFormat="1" ht="24.75" customHeight="1">
      <c r="A7" s="8">
        <v>2</v>
      </c>
      <c r="B7" s="12" t="s">
        <v>19</v>
      </c>
      <c r="C7" s="12" t="s">
        <v>24</v>
      </c>
      <c r="D7" s="12">
        <v>14</v>
      </c>
      <c r="E7" s="13" t="s">
        <v>21</v>
      </c>
      <c r="F7" s="12">
        <v>3</v>
      </c>
      <c r="G7" s="14">
        <v>127.3</v>
      </c>
      <c r="H7" s="15">
        <v>23.36999999999999</v>
      </c>
      <c r="I7" s="37">
        <v>103.93</v>
      </c>
      <c r="J7" s="32">
        <f aca="true" t="shared" si="0" ref="J7:J13">L7/G7</f>
        <v>7144.21052631579</v>
      </c>
      <c r="K7" s="32">
        <f aca="true" t="shared" si="1" ref="K7:K13">L7/I7</f>
        <v>8750.678341191186</v>
      </c>
      <c r="L7" s="38">
        <v>909458</v>
      </c>
      <c r="M7" s="39"/>
      <c r="N7" s="34" t="s">
        <v>22</v>
      </c>
      <c r="O7" s="40"/>
      <c r="P7" s="36"/>
    </row>
    <row r="8" spans="1:16" s="1" customFormat="1" ht="24.75" customHeight="1">
      <c r="A8" s="8">
        <v>3</v>
      </c>
      <c r="B8" s="12" t="s">
        <v>19</v>
      </c>
      <c r="C8" s="12" t="s">
        <v>25</v>
      </c>
      <c r="D8" s="12">
        <v>26</v>
      </c>
      <c r="E8" s="13" t="s">
        <v>21</v>
      </c>
      <c r="F8" s="12">
        <v>3</v>
      </c>
      <c r="G8" s="14">
        <v>127.3</v>
      </c>
      <c r="H8" s="15">
        <v>23.36999999999999</v>
      </c>
      <c r="I8" s="37">
        <v>103.93</v>
      </c>
      <c r="J8" s="32">
        <f t="shared" si="0"/>
        <v>8106.072270227808</v>
      </c>
      <c r="K8" s="32">
        <f t="shared" si="1"/>
        <v>9928.827095160203</v>
      </c>
      <c r="L8" s="38">
        <v>1031903</v>
      </c>
      <c r="M8" s="39"/>
      <c r="N8" s="34" t="s">
        <v>22</v>
      </c>
      <c r="O8" s="40"/>
      <c r="P8" s="36"/>
    </row>
    <row r="9" spans="1:16" s="1" customFormat="1" ht="24.75" customHeight="1">
      <c r="A9" s="8">
        <v>4</v>
      </c>
      <c r="B9" s="12" t="s">
        <v>26</v>
      </c>
      <c r="C9" s="12" t="s">
        <v>27</v>
      </c>
      <c r="D9" s="12">
        <v>2</v>
      </c>
      <c r="E9" s="13" t="s">
        <v>21</v>
      </c>
      <c r="F9" s="12">
        <v>3</v>
      </c>
      <c r="G9" s="14">
        <v>127.35</v>
      </c>
      <c r="H9" s="15">
        <v>23.36999999999999</v>
      </c>
      <c r="I9" s="37">
        <v>103.98</v>
      </c>
      <c r="J9" s="32">
        <f t="shared" si="0"/>
        <v>6781.1542991755005</v>
      </c>
      <c r="K9" s="32">
        <f t="shared" si="1"/>
        <v>8305.251009809579</v>
      </c>
      <c r="L9" s="41">
        <v>863580</v>
      </c>
      <c r="M9" s="39"/>
      <c r="N9" s="34" t="s">
        <v>22</v>
      </c>
      <c r="O9" s="40"/>
      <c r="P9" s="36"/>
    </row>
    <row r="10" spans="1:16" s="1" customFormat="1" ht="24.75" customHeight="1">
      <c r="A10" s="8">
        <v>5</v>
      </c>
      <c r="B10" s="12" t="s">
        <v>26</v>
      </c>
      <c r="C10" s="12" t="s">
        <v>28</v>
      </c>
      <c r="D10" s="12">
        <v>4</v>
      </c>
      <c r="E10" s="13" t="s">
        <v>21</v>
      </c>
      <c r="F10" s="12">
        <v>3</v>
      </c>
      <c r="G10" s="14">
        <v>127.59</v>
      </c>
      <c r="H10" s="15">
        <v>23.409999999999997</v>
      </c>
      <c r="I10" s="37">
        <v>104.18</v>
      </c>
      <c r="J10" s="32">
        <f t="shared" si="0"/>
        <v>6919.821302609922</v>
      </c>
      <c r="K10" s="32">
        <f t="shared" si="1"/>
        <v>8474.75523133039</v>
      </c>
      <c r="L10" s="41">
        <v>882900</v>
      </c>
      <c r="M10" s="39"/>
      <c r="N10" s="34" t="s">
        <v>22</v>
      </c>
      <c r="O10" s="40"/>
      <c r="P10" s="36"/>
    </row>
    <row r="11" spans="1:16" s="1" customFormat="1" ht="24.75" customHeight="1">
      <c r="A11" s="8">
        <v>6</v>
      </c>
      <c r="B11" s="12" t="s">
        <v>26</v>
      </c>
      <c r="C11" s="12" t="s">
        <v>29</v>
      </c>
      <c r="D11" s="12">
        <v>18</v>
      </c>
      <c r="E11" s="13" t="s">
        <v>21</v>
      </c>
      <c r="F11" s="12">
        <v>3</v>
      </c>
      <c r="G11" s="14">
        <v>127.59</v>
      </c>
      <c r="H11" s="15">
        <v>23.409999999999997</v>
      </c>
      <c r="I11" s="37">
        <v>104.18</v>
      </c>
      <c r="J11" s="32">
        <f t="shared" si="0"/>
        <v>7839.054784857747</v>
      </c>
      <c r="K11" s="32">
        <f t="shared" si="1"/>
        <v>9600.547129967363</v>
      </c>
      <c r="L11" s="41">
        <v>1000185</v>
      </c>
      <c r="M11" s="39"/>
      <c r="N11" s="34" t="s">
        <v>22</v>
      </c>
      <c r="O11" s="40"/>
      <c r="P11" s="36"/>
    </row>
    <row r="12" spans="1:16" s="1" customFormat="1" ht="24.75" customHeight="1">
      <c r="A12" s="8">
        <v>7</v>
      </c>
      <c r="B12" s="12" t="s">
        <v>26</v>
      </c>
      <c r="C12" s="12" t="s">
        <v>30</v>
      </c>
      <c r="D12" s="12">
        <v>26</v>
      </c>
      <c r="E12" s="13" t="s">
        <v>21</v>
      </c>
      <c r="F12" s="12">
        <v>3</v>
      </c>
      <c r="G12" s="14">
        <v>127.35</v>
      </c>
      <c r="H12" s="15">
        <v>23.36999999999999</v>
      </c>
      <c r="I12" s="37">
        <v>103.98</v>
      </c>
      <c r="J12" s="32">
        <f t="shared" si="0"/>
        <v>7845.630153121319</v>
      </c>
      <c r="K12" s="32">
        <f t="shared" si="1"/>
        <v>9608.972879399884</v>
      </c>
      <c r="L12" s="41">
        <v>999141</v>
      </c>
      <c r="M12" s="39"/>
      <c r="N12" s="34" t="s">
        <v>22</v>
      </c>
      <c r="O12" s="42"/>
      <c r="P12" s="36"/>
    </row>
    <row r="13" spans="1:15" s="1" customFormat="1" ht="24.75" customHeight="1">
      <c r="A13" s="16" t="s">
        <v>31</v>
      </c>
      <c r="B13" s="16"/>
      <c r="C13" s="16"/>
      <c r="D13" s="16"/>
      <c r="E13" s="16"/>
      <c r="F13" s="17"/>
      <c r="G13" s="18">
        <f>SUM(G6:G12)</f>
        <v>891.7800000000001</v>
      </c>
      <c r="H13" s="18">
        <f>SUM(H6:H12)</f>
        <v>163.66999999999996</v>
      </c>
      <c r="I13" s="18">
        <f>SUM(I6:I12)</f>
        <v>728.1100000000001</v>
      </c>
      <c r="J13" s="32">
        <f t="shared" si="0"/>
        <v>7556.92996030411</v>
      </c>
      <c r="K13" s="43">
        <f t="shared" si="1"/>
        <v>9255.63307741962</v>
      </c>
      <c r="L13" s="43">
        <f>SUM(L6:L12)</f>
        <v>6739119</v>
      </c>
      <c r="M13" s="18"/>
      <c r="N13" s="44"/>
      <c r="O13" s="8"/>
    </row>
    <row r="14" spans="1:15" s="1" customFormat="1" ht="42" customHeight="1">
      <c r="A14" s="19" t="s">
        <v>32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4" s="1" customFormat="1" ht="68.25" customHeight="1">
      <c r="A15" s="20" t="s">
        <v>33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1" customFormat="1" ht="24.75" customHeight="1">
      <c r="A16" s="22" t="s">
        <v>34</v>
      </c>
      <c r="B16" s="22"/>
      <c r="C16" s="22"/>
      <c r="D16" s="22"/>
      <c r="E16" s="22"/>
      <c r="F16" s="22"/>
      <c r="G16" s="23"/>
      <c r="H16" s="23"/>
      <c r="I16" s="23"/>
      <c r="J16" s="22"/>
      <c r="K16" s="22" t="s">
        <v>35</v>
      </c>
      <c r="L16" s="22"/>
      <c r="M16" s="24"/>
      <c r="N16" s="24"/>
    </row>
    <row r="17" spans="1:14" s="1" customFormat="1" ht="24.75" customHeight="1">
      <c r="A17" s="22" t="s">
        <v>36</v>
      </c>
      <c r="B17" s="22"/>
      <c r="C17" s="22"/>
      <c r="D17" s="22"/>
      <c r="E17" s="22"/>
      <c r="F17" s="24"/>
      <c r="G17" s="25"/>
      <c r="H17" s="25"/>
      <c r="I17" s="25"/>
      <c r="J17" s="24"/>
      <c r="K17" s="22" t="s">
        <v>37</v>
      </c>
      <c r="L17" s="22"/>
      <c r="M17" s="24"/>
      <c r="N17" s="45"/>
    </row>
    <row r="18" spans="1:14" s="1" customFormat="1" ht="24.75" customHeight="1">
      <c r="A18" s="22" t="s">
        <v>38</v>
      </c>
      <c r="B18" s="22"/>
      <c r="C18" s="22"/>
      <c r="D18" s="22"/>
      <c r="E18" s="22"/>
      <c r="F18" s="26"/>
      <c r="G18" s="27"/>
      <c r="H18" s="27"/>
      <c r="I18" s="27"/>
      <c r="J18" s="26"/>
      <c r="K18" s="26"/>
      <c r="L18" s="26"/>
      <c r="M18" s="26"/>
      <c r="N18" s="46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1.75" customHeight="1"/>
    <row r="116" s="1" customFormat="1" ht="31.5" customHeight="1"/>
    <row r="117" s="1" customFormat="1" ht="60.75" customHeight="1"/>
    <row r="118" s="1" customFormat="1" ht="18.75" customHeight="1"/>
    <row r="119" s="1" customFormat="1" ht="18" customHeight="1"/>
    <row r="120" s="1" customFormat="1" ht="15" customHeight="1"/>
    <row r="121" s="1" customFormat="1" ht="24.75" customHeight="1">
      <c r="O121" s="47"/>
    </row>
    <row r="122" s="1" customFormat="1" ht="24.75" customHeight="1">
      <c r="O122" s="47"/>
    </row>
    <row r="123" s="1" customFormat="1" ht="24.75" customHeight="1">
      <c r="O123" s="47"/>
    </row>
    <row r="124" s="1" customFormat="1" ht="24.75" customHeight="1">
      <c r="O124" s="47"/>
    </row>
    <row r="125" s="1" customFormat="1" ht="24.75" customHeight="1">
      <c r="O125" s="47"/>
    </row>
    <row r="126" s="1" customFormat="1" ht="24.75" customHeight="1">
      <c r="O126" s="47"/>
    </row>
    <row r="127" s="1" customFormat="1" ht="24.75" customHeight="1">
      <c r="O127" s="47"/>
    </row>
    <row r="128" s="1" customFormat="1" ht="24.75" customHeight="1">
      <c r="O128" s="47"/>
    </row>
    <row r="129" s="1" customFormat="1" ht="30.75" customHeight="1">
      <c r="O129" s="47"/>
    </row>
    <row r="130" ht="42" customHeight="1"/>
    <row r="131" ht="51.75" customHeight="1"/>
    <row r="132" ht="27" customHeight="1"/>
    <row r="133" ht="25.5" customHeight="1"/>
  </sheetData>
  <sheetProtection/>
  <autoFilter ref="A5:O18"/>
  <mergeCells count="26">
    <mergeCell ref="A1:B1"/>
    <mergeCell ref="A2:O2"/>
    <mergeCell ref="A3:H3"/>
    <mergeCell ref="I3:K3"/>
    <mergeCell ref="A13:F13"/>
    <mergeCell ref="A14:O14"/>
    <mergeCell ref="A15:N15"/>
    <mergeCell ref="A16:E16"/>
    <mergeCell ref="A17:E17"/>
    <mergeCell ref="A18:E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2"/>
  </mergeCells>
  <dataValidations count="1">
    <dataValidation type="decimal" allowBlank="1" showInputMessage="1" showErrorMessage="1" sqref="G6:G12 I6:I12 L9:L12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2022-08-18T08:52:20Z</cp:lastPrinted>
  <dcterms:created xsi:type="dcterms:W3CDTF">2011-04-26T02:07:47Z</dcterms:created>
  <dcterms:modified xsi:type="dcterms:W3CDTF">2022-08-18T08:33:20Z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64B5B246BA9D4012AA55F818FA1EF811</vt:lpwstr>
  </property>
</Properties>
</file>