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_FilterDatabase" localSheetId="0" hidden="1">'附件2'!$A$5:$O$27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<sst xmlns="http://schemas.openxmlformats.org/spreadsheetml/2006/main" count="60" uniqueCount="31">
  <si>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</si>
  <si>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</si>
  <si>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</si>
  <si>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</si>
  <si>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</si>
  <si>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</si>
  <si>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</si>
  <si>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</si>
  <si>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</si>
  <si>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</si>
  <si>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</si>
  <si>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</si>
  <si>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</si>
  <si>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</si>
  <si>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</si>
  <si>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</si>
  <si>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</si>
  <si>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</si>
  <si>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</si>
  <si>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</si>
  <si>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</si>
  <si>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</si>
  <si>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</si>
  <si>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</si>
  <si>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</si>
  <si>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</si>
  <si>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</si>
  <si>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</si>
  <si>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本批楼栋总面积/均价</t>
  </si>
  <si>
    <t>海伦源筑花园39、40号楼</t>
  </si>
  <si>
    <r>
      <t xml:space="preserve">   本批销售住宅共16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2343.28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2031.60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311.68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5966.87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6882.28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</si>
</sst>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14" fillId="14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workbookViewId="0" topLeftCell="A10">
      <selection activeCell="A24" sqref="A24:O2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3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31" t="s">
        <v>0</v>
      </c>
      <c r="B1" s="31"/>
    </row>
    <row r="2" spans="1:15" ht="40.5" customHeight="1">
      <c r="A2" s="32" t="s">
        <v>1</v>
      </c>
      <c r="B2" s="32"/>
      <c r="C2" s="32"/>
      <c r="D2" s="32"/>
      <c r="E2" s="32"/>
      <c r="F2" s="32"/>
      <c r="G2" s="33"/>
      <c r="H2" s="34"/>
      <c r="I2" s="33"/>
      <c r="J2" s="35"/>
      <c r="K2" s="35"/>
      <c r="L2" s="34"/>
      <c r="M2" s="32"/>
      <c r="N2" s="32"/>
      <c r="O2" s="32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7"/>
      <c r="I3" s="6" t="s">
        <v>3</v>
      </c>
      <c r="K3" s="6" t="s">
        <v>29</v>
      </c>
      <c r="M3" s="21"/>
      <c r="N3" s="22"/>
      <c r="O3" s="22"/>
    </row>
    <row r="4" spans="1:15" ht="30" customHeight="1">
      <c r="A4" s="56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 t="s">
        <v>9</v>
      </c>
      <c r="G4" s="52" t="s">
        <v>10</v>
      </c>
      <c r="H4" s="53" t="s">
        <v>11</v>
      </c>
      <c r="I4" s="54" t="s">
        <v>12</v>
      </c>
      <c r="J4" s="59" t="s">
        <v>13</v>
      </c>
      <c r="K4" s="59" t="s">
        <v>14</v>
      </c>
      <c r="L4" s="60" t="s">
        <v>15</v>
      </c>
      <c r="M4" s="62" t="s">
        <v>16</v>
      </c>
      <c r="N4" s="51" t="s">
        <v>17</v>
      </c>
      <c r="O4" s="56" t="s">
        <v>18</v>
      </c>
    </row>
    <row r="5" spans="1:15" ht="14.25">
      <c r="A5" s="56"/>
      <c r="B5" s="51"/>
      <c r="C5" s="51"/>
      <c r="D5" s="51"/>
      <c r="E5" s="51"/>
      <c r="F5" s="51"/>
      <c r="G5" s="52"/>
      <c r="H5" s="53"/>
      <c r="I5" s="55"/>
      <c r="J5" s="59"/>
      <c r="K5" s="59"/>
      <c r="L5" s="61"/>
      <c r="M5" s="63"/>
      <c r="N5" s="51"/>
      <c r="O5" s="56"/>
    </row>
    <row r="6" spans="1:15" s="1" customFormat="1" ht="24.75" customHeight="1">
      <c r="A6" s="8">
        <v>1</v>
      </c>
      <c r="B6" s="8">
        <v>39</v>
      </c>
      <c r="C6" s="8">
        <v>101</v>
      </c>
      <c r="D6" s="8">
        <v>1</v>
      </c>
      <c r="E6" s="9" t="s">
        <v>19</v>
      </c>
      <c r="F6" s="8">
        <v>3</v>
      </c>
      <c r="G6" s="10">
        <v>151.4</v>
      </c>
      <c r="H6" s="11">
        <v>20.14</v>
      </c>
      <c r="I6" s="11">
        <v>131.26</v>
      </c>
      <c r="J6" s="23">
        <f>L6/G6</f>
        <v>6626.043593130779</v>
      </c>
      <c r="K6" s="10">
        <f>L6/I6</f>
        <v>7642.716745390828</v>
      </c>
      <c r="L6" s="10">
        <v>1003183</v>
      </c>
      <c r="M6" s="23"/>
      <c r="N6" s="24" t="s">
        <v>20</v>
      </c>
      <c r="O6" s="57"/>
    </row>
    <row r="7" spans="1:15" s="1" customFormat="1" ht="24.75" customHeight="1">
      <c r="A7" s="8">
        <v>2</v>
      </c>
      <c r="B7" s="8">
        <v>39</v>
      </c>
      <c r="C7" s="8">
        <v>102</v>
      </c>
      <c r="D7" s="8">
        <v>1</v>
      </c>
      <c r="E7" s="9" t="s">
        <v>19</v>
      </c>
      <c r="F7" s="8">
        <v>3</v>
      </c>
      <c r="G7" s="10">
        <v>151.4</v>
      </c>
      <c r="H7" s="11">
        <v>20.14</v>
      </c>
      <c r="I7" s="11">
        <v>131.26</v>
      </c>
      <c r="J7" s="23">
        <f aca="true" t="shared" si="0" ref="J7:J21">L7/G7</f>
        <v>6796.12285336856</v>
      </c>
      <c r="K7" s="10">
        <f aca="true" t="shared" si="1" ref="K7:K21">L7/I7</f>
        <v>7838.892274874296</v>
      </c>
      <c r="L7" s="10">
        <v>1028933</v>
      </c>
      <c r="M7" s="23"/>
      <c r="N7" s="24" t="s">
        <v>20</v>
      </c>
      <c r="O7" s="58"/>
    </row>
    <row r="8" spans="1:15" s="1" customFormat="1" ht="24.75" customHeight="1">
      <c r="A8" s="8">
        <v>3</v>
      </c>
      <c r="B8" s="8">
        <v>39</v>
      </c>
      <c r="C8" s="8">
        <v>201</v>
      </c>
      <c r="D8" s="8">
        <v>2</v>
      </c>
      <c r="E8" s="9" t="s">
        <v>19</v>
      </c>
      <c r="F8" s="8">
        <v>3</v>
      </c>
      <c r="G8" s="10">
        <v>159.84</v>
      </c>
      <c r="H8" s="11">
        <v>21.26</v>
      </c>
      <c r="I8" s="11">
        <v>138.58</v>
      </c>
      <c r="J8" s="23">
        <f t="shared" si="0"/>
        <v>5039.420670670671</v>
      </c>
      <c r="K8" s="10">
        <f t="shared" si="1"/>
        <v>5812.534276230335</v>
      </c>
      <c r="L8" s="10">
        <v>805501</v>
      </c>
      <c r="M8" s="23"/>
      <c r="N8" s="24" t="s">
        <v>20</v>
      </c>
      <c r="O8" s="58"/>
    </row>
    <row r="9" spans="1:15" s="1" customFormat="1" ht="24.75" customHeight="1">
      <c r="A9" s="8">
        <v>4</v>
      </c>
      <c r="B9" s="8">
        <v>39</v>
      </c>
      <c r="C9" s="8">
        <v>202</v>
      </c>
      <c r="D9" s="8">
        <v>2</v>
      </c>
      <c r="E9" s="9" t="s">
        <v>19</v>
      </c>
      <c r="F9" s="8">
        <v>3</v>
      </c>
      <c r="G9" s="10">
        <v>159.84</v>
      </c>
      <c r="H9" s="11">
        <v>21.26</v>
      </c>
      <c r="I9" s="11">
        <v>138.58</v>
      </c>
      <c r="J9" s="23">
        <f t="shared" si="0"/>
        <v>5048.6173673673675</v>
      </c>
      <c r="K9" s="10">
        <f t="shared" si="1"/>
        <v>5823.141867513349</v>
      </c>
      <c r="L9" s="10">
        <v>806971</v>
      </c>
      <c r="M9" s="23"/>
      <c r="N9" s="24" t="s">
        <v>20</v>
      </c>
      <c r="O9" s="58"/>
    </row>
    <row r="10" spans="1:15" s="1" customFormat="1" ht="24.75" customHeight="1">
      <c r="A10" s="8">
        <v>5</v>
      </c>
      <c r="B10" s="8">
        <v>39</v>
      </c>
      <c r="C10" s="8">
        <v>301</v>
      </c>
      <c r="D10" s="8">
        <v>3</v>
      </c>
      <c r="E10" s="9" t="s">
        <v>21</v>
      </c>
      <c r="F10" s="8">
        <v>3</v>
      </c>
      <c r="G10" s="10">
        <v>137.29</v>
      </c>
      <c r="H10" s="11">
        <v>18.26</v>
      </c>
      <c r="I10" s="11">
        <v>119.03</v>
      </c>
      <c r="J10" s="23">
        <f t="shared" si="0"/>
        <v>5190.713089081507</v>
      </c>
      <c r="K10" s="10">
        <f t="shared" si="1"/>
        <v>5987.003276484919</v>
      </c>
      <c r="L10" s="10">
        <v>712633</v>
      </c>
      <c r="M10" s="23"/>
      <c r="N10" s="24" t="s">
        <v>20</v>
      </c>
      <c r="O10" s="58"/>
    </row>
    <row r="11" spans="1:15" s="1" customFormat="1" ht="24.75" customHeight="1">
      <c r="A11" s="8">
        <v>6</v>
      </c>
      <c r="B11" s="8">
        <v>39</v>
      </c>
      <c r="C11" s="8">
        <v>302</v>
      </c>
      <c r="D11" s="8">
        <v>3</v>
      </c>
      <c r="E11" s="9" t="s">
        <v>21</v>
      </c>
      <c r="F11" s="8">
        <v>3</v>
      </c>
      <c r="G11" s="10">
        <v>137.29</v>
      </c>
      <c r="H11" s="11">
        <v>18.26</v>
      </c>
      <c r="I11" s="11">
        <v>119.03</v>
      </c>
      <c r="J11" s="23">
        <f t="shared" si="0"/>
        <v>5193.189598659772</v>
      </c>
      <c r="K11" s="10">
        <f t="shared" si="1"/>
        <v>5989.859699235487</v>
      </c>
      <c r="L11" s="10">
        <v>712973</v>
      </c>
      <c r="M11" s="23"/>
      <c r="N11" s="24" t="s">
        <v>20</v>
      </c>
      <c r="O11" s="58"/>
    </row>
    <row r="12" spans="1:15" s="1" customFormat="1" ht="24.75" customHeight="1">
      <c r="A12" s="8">
        <v>7</v>
      </c>
      <c r="B12" s="8">
        <v>39</v>
      </c>
      <c r="C12" s="8">
        <v>401</v>
      </c>
      <c r="D12" s="8">
        <v>4</v>
      </c>
      <c r="E12" s="9" t="s">
        <v>21</v>
      </c>
      <c r="F12" s="8">
        <v>3</v>
      </c>
      <c r="G12" s="10">
        <v>137.29</v>
      </c>
      <c r="H12" s="11">
        <v>18.26</v>
      </c>
      <c r="I12" s="11">
        <v>119.03</v>
      </c>
      <c r="J12" s="23">
        <f t="shared" si="0"/>
        <v>6885.206497195718</v>
      </c>
      <c r="K12" s="10">
        <f t="shared" si="1"/>
        <v>7941.443333613374</v>
      </c>
      <c r="L12" s="10">
        <v>945270</v>
      </c>
      <c r="M12" s="23"/>
      <c r="N12" s="24" t="s">
        <v>20</v>
      </c>
      <c r="O12" s="58"/>
    </row>
    <row r="13" spans="1:15" s="1" customFormat="1" ht="24.75" customHeight="1">
      <c r="A13" s="8">
        <v>8</v>
      </c>
      <c r="B13" s="8">
        <v>39</v>
      </c>
      <c r="C13" s="8">
        <v>402</v>
      </c>
      <c r="D13" s="8">
        <v>4</v>
      </c>
      <c r="E13" s="9" t="s">
        <v>21</v>
      </c>
      <c r="F13" s="8">
        <v>3</v>
      </c>
      <c r="G13" s="10">
        <v>137.29</v>
      </c>
      <c r="H13" s="11">
        <v>18.26</v>
      </c>
      <c r="I13" s="11">
        <v>119.03</v>
      </c>
      <c r="J13" s="23">
        <f t="shared" si="0"/>
        <v>7014.422026367543</v>
      </c>
      <c r="K13" s="10">
        <f t="shared" si="1"/>
        <v>8090.481391245904</v>
      </c>
      <c r="L13" s="10">
        <v>963010</v>
      </c>
      <c r="M13" s="23"/>
      <c r="N13" s="24" t="s">
        <v>20</v>
      </c>
      <c r="O13" s="58"/>
    </row>
    <row r="14" spans="1:15" s="1" customFormat="1" ht="24.75" customHeight="1">
      <c r="A14" s="8">
        <v>9</v>
      </c>
      <c r="B14" s="8">
        <v>40</v>
      </c>
      <c r="C14" s="8">
        <v>101</v>
      </c>
      <c r="D14" s="8">
        <v>1</v>
      </c>
      <c r="E14" s="9" t="s">
        <v>19</v>
      </c>
      <c r="F14" s="8">
        <v>3</v>
      </c>
      <c r="G14" s="10">
        <v>151.4</v>
      </c>
      <c r="H14" s="11">
        <v>20.14</v>
      </c>
      <c r="I14" s="11">
        <v>131.26</v>
      </c>
      <c r="J14" s="23">
        <f t="shared" si="0"/>
        <v>6846.486129458388</v>
      </c>
      <c r="K14" s="10">
        <f t="shared" si="1"/>
        <v>7896.983087002895</v>
      </c>
      <c r="L14" s="10">
        <v>1036558</v>
      </c>
      <c r="M14" s="23"/>
      <c r="N14" s="24" t="s">
        <v>20</v>
      </c>
      <c r="O14" s="58"/>
    </row>
    <row r="15" spans="1:15" s="1" customFormat="1" ht="24.75" customHeight="1">
      <c r="A15" s="8">
        <v>10</v>
      </c>
      <c r="B15" s="8">
        <v>40</v>
      </c>
      <c r="C15" s="8">
        <v>102</v>
      </c>
      <c r="D15" s="8">
        <v>1</v>
      </c>
      <c r="E15" s="9" t="s">
        <v>19</v>
      </c>
      <c r="F15" s="8">
        <v>3</v>
      </c>
      <c r="G15" s="10">
        <v>151.4</v>
      </c>
      <c r="H15" s="11">
        <v>20.14</v>
      </c>
      <c r="I15" s="11">
        <v>131.26</v>
      </c>
      <c r="J15" s="23">
        <f t="shared" si="0"/>
        <v>6565.634081902245</v>
      </c>
      <c r="K15" s="10">
        <f t="shared" si="1"/>
        <v>7573.038244705166</v>
      </c>
      <c r="L15" s="10">
        <v>994037</v>
      </c>
      <c r="M15" s="23"/>
      <c r="N15" s="24" t="s">
        <v>20</v>
      </c>
      <c r="O15" s="58"/>
    </row>
    <row r="16" spans="1:15" s="1" customFormat="1" ht="24.75" customHeight="1">
      <c r="A16" s="8">
        <v>11</v>
      </c>
      <c r="B16" s="8">
        <v>40</v>
      </c>
      <c r="C16" s="8">
        <v>201</v>
      </c>
      <c r="D16" s="8">
        <v>2</v>
      </c>
      <c r="E16" s="9" t="s">
        <v>19</v>
      </c>
      <c r="F16" s="8">
        <v>3</v>
      </c>
      <c r="G16" s="10">
        <v>159.84</v>
      </c>
      <c r="H16" s="11">
        <v>21.26</v>
      </c>
      <c r="I16" s="11">
        <v>138.58</v>
      </c>
      <c r="J16" s="23">
        <f t="shared" si="0"/>
        <v>5257.682682682683</v>
      </c>
      <c r="K16" s="10">
        <f t="shared" si="1"/>
        <v>6064.280559965362</v>
      </c>
      <c r="L16" s="10">
        <v>840388</v>
      </c>
      <c r="M16" s="23"/>
      <c r="N16" s="24" t="s">
        <v>20</v>
      </c>
      <c r="O16" s="58"/>
    </row>
    <row r="17" spans="1:15" s="1" customFormat="1" ht="24.75" customHeight="1">
      <c r="A17" s="8">
        <v>12</v>
      </c>
      <c r="B17" s="8">
        <v>40</v>
      </c>
      <c r="C17" s="8">
        <v>202</v>
      </c>
      <c r="D17" s="8">
        <v>2</v>
      </c>
      <c r="E17" s="9" t="s">
        <v>19</v>
      </c>
      <c r="F17" s="8">
        <v>3</v>
      </c>
      <c r="G17" s="10">
        <v>159.84</v>
      </c>
      <c r="H17" s="11">
        <v>21.26</v>
      </c>
      <c r="I17" s="11">
        <v>138.58</v>
      </c>
      <c r="J17" s="23">
        <f t="shared" si="0"/>
        <v>5252.446196196196</v>
      </c>
      <c r="K17" s="10">
        <f t="shared" si="1"/>
        <v>6058.240727377687</v>
      </c>
      <c r="L17" s="10">
        <v>839551</v>
      </c>
      <c r="M17" s="23"/>
      <c r="N17" s="24" t="s">
        <v>20</v>
      </c>
      <c r="O17" s="58"/>
    </row>
    <row r="18" spans="1:15" s="1" customFormat="1" ht="24.75" customHeight="1">
      <c r="A18" s="8">
        <v>13</v>
      </c>
      <c r="B18" s="8">
        <v>40</v>
      </c>
      <c r="C18" s="8">
        <v>301</v>
      </c>
      <c r="D18" s="8">
        <v>3</v>
      </c>
      <c r="E18" s="9" t="s">
        <v>21</v>
      </c>
      <c r="F18" s="8">
        <v>3</v>
      </c>
      <c r="G18" s="10">
        <v>137.29</v>
      </c>
      <c r="H18" s="11">
        <v>18.26</v>
      </c>
      <c r="I18" s="11">
        <v>119.03</v>
      </c>
      <c r="J18" s="23">
        <f t="shared" si="0"/>
        <v>5123.905601281958</v>
      </c>
      <c r="K18" s="10">
        <f t="shared" si="1"/>
        <v>5909.94707216668</v>
      </c>
      <c r="L18" s="10">
        <v>703461</v>
      </c>
      <c r="M18" s="23"/>
      <c r="N18" s="24" t="s">
        <v>20</v>
      </c>
      <c r="O18" s="58"/>
    </row>
    <row r="19" spans="1:15" s="1" customFormat="1" ht="24.75" customHeight="1">
      <c r="A19" s="8">
        <v>14</v>
      </c>
      <c r="B19" s="8">
        <v>40</v>
      </c>
      <c r="C19" s="8">
        <v>302</v>
      </c>
      <c r="D19" s="8">
        <v>3</v>
      </c>
      <c r="E19" s="9" t="s">
        <v>21</v>
      </c>
      <c r="F19" s="8">
        <v>3</v>
      </c>
      <c r="G19" s="10">
        <v>137.29</v>
      </c>
      <c r="H19" s="11">
        <v>18.26</v>
      </c>
      <c r="I19" s="11">
        <v>119.03</v>
      </c>
      <c r="J19" s="23">
        <f t="shared" si="0"/>
        <v>5015.820525894093</v>
      </c>
      <c r="K19" s="10">
        <f t="shared" si="1"/>
        <v>5785.281021591196</v>
      </c>
      <c r="L19" s="10">
        <v>688622</v>
      </c>
      <c r="M19" s="23"/>
      <c r="N19" s="24" t="s">
        <v>20</v>
      </c>
      <c r="O19" s="58"/>
    </row>
    <row r="20" spans="1:15" s="1" customFormat="1" ht="24.75" customHeight="1">
      <c r="A20" s="8">
        <v>15</v>
      </c>
      <c r="B20" s="8">
        <v>40</v>
      </c>
      <c r="C20" s="8">
        <v>401</v>
      </c>
      <c r="D20" s="8">
        <v>4</v>
      </c>
      <c r="E20" s="9" t="s">
        <v>21</v>
      </c>
      <c r="F20" s="8">
        <v>3</v>
      </c>
      <c r="G20" s="10">
        <v>137.29</v>
      </c>
      <c r="H20" s="11">
        <v>18.26</v>
      </c>
      <c r="I20" s="11">
        <v>119.03</v>
      </c>
      <c r="J20" s="23">
        <f t="shared" si="0"/>
        <v>6958.212542792629</v>
      </c>
      <c r="K20" s="10">
        <f t="shared" si="1"/>
        <v>8025.648996051415</v>
      </c>
      <c r="L20" s="10">
        <v>955293</v>
      </c>
      <c r="M20" s="23"/>
      <c r="N20" s="24" t="s">
        <v>20</v>
      </c>
      <c r="O20" s="58"/>
    </row>
    <row r="21" spans="1:15" s="1" customFormat="1" ht="24.75" customHeight="1">
      <c r="A21" s="8">
        <v>16</v>
      </c>
      <c r="B21" s="8">
        <v>40</v>
      </c>
      <c r="C21" s="8">
        <v>402</v>
      </c>
      <c r="D21" s="8">
        <v>4</v>
      </c>
      <c r="E21" s="9" t="s">
        <v>21</v>
      </c>
      <c r="F21" s="8">
        <v>3</v>
      </c>
      <c r="G21" s="10">
        <v>137.29</v>
      </c>
      <c r="H21" s="11">
        <v>18.26</v>
      </c>
      <c r="I21" s="11">
        <v>119.03</v>
      </c>
      <c r="J21" s="23">
        <f t="shared" si="0"/>
        <v>6888.039915507321</v>
      </c>
      <c r="K21" s="10">
        <f t="shared" si="1"/>
        <v>7944.711417289759</v>
      </c>
      <c r="L21" s="10">
        <v>945659</v>
      </c>
      <c r="M21" s="23"/>
      <c r="N21" s="24" t="s">
        <v>20</v>
      </c>
      <c r="O21" s="58"/>
    </row>
    <row r="22" spans="1:15" s="1" customFormat="1" ht="24.75" customHeight="1">
      <c r="A22" s="36" t="s">
        <v>28</v>
      </c>
      <c r="B22" s="37"/>
      <c r="C22" s="37"/>
      <c r="D22" s="37"/>
      <c r="E22" s="37"/>
      <c r="F22" s="38"/>
      <c r="G22" s="12">
        <f>SUM(G6:G21)</f>
        <v>2343.2799999999997</v>
      </c>
      <c r="H22" s="12">
        <f>SUM(H6:H21)</f>
        <v>311.67999999999995</v>
      </c>
      <c r="I22" s="12">
        <f>SUM(I6:I21)</f>
        <v>2031.5999999999997</v>
      </c>
      <c r="J22" s="23">
        <f>L22/G22</f>
        <v>5966.868235976922</v>
      </c>
      <c r="K22" s="25">
        <f>L22/I22</f>
        <v>6882.281453041938</v>
      </c>
      <c r="L22" s="12">
        <f>SUM(L6:L21)</f>
        <v>13982043</v>
      </c>
      <c r="M22" s="25"/>
      <c r="N22" s="24"/>
      <c r="O22" s="26"/>
    </row>
    <row r="23" spans="1:15" s="1" customFormat="1" ht="31.5" customHeight="1">
      <c r="A23" s="39" t="s">
        <v>30</v>
      </c>
      <c r="B23" s="40"/>
      <c r="C23" s="40"/>
      <c r="D23" s="40"/>
      <c r="E23" s="40"/>
      <c r="F23" s="40"/>
      <c r="G23" s="41"/>
      <c r="H23" s="42"/>
      <c r="I23" s="41"/>
      <c r="J23" s="43"/>
      <c r="K23" s="43"/>
      <c r="L23" s="42"/>
      <c r="M23" s="40"/>
      <c r="N23" s="40"/>
      <c r="O23" s="44"/>
    </row>
    <row r="24" spans="1:15" s="1" customFormat="1" ht="69.75" customHeight="1">
      <c r="A24" s="45" t="s">
        <v>22</v>
      </c>
      <c r="B24" s="46"/>
      <c r="C24" s="46"/>
      <c r="D24" s="46"/>
      <c r="E24" s="46"/>
      <c r="F24" s="46"/>
      <c r="G24" s="47"/>
      <c r="H24" s="48"/>
      <c r="I24" s="47"/>
      <c r="J24" s="49"/>
      <c r="K24" s="49"/>
      <c r="L24" s="48"/>
      <c r="M24" s="46"/>
      <c r="N24" s="46"/>
      <c r="O24" s="46"/>
    </row>
    <row r="25" spans="1:15" s="1" customFormat="1" ht="24.75" customHeight="1">
      <c r="A25" s="50" t="s">
        <v>23</v>
      </c>
      <c r="B25" s="50"/>
      <c r="C25" s="50"/>
      <c r="D25" s="50"/>
      <c r="E25" s="50"/>
      <c r="F25" s="13"/>
      <c r="G25" s="14"/>
      <c r="H25" s="15"/>
      <c r="I25" s="14"/>
      <c r="J25" s="27"/>
      <c r="L25" s="19"/>
      <c r="M25" s="13"/>
      <c r="N25" s="16"/>
      <c r="O25" s="16"/>
    </row>
    <row r="26" spans="1:15" s="1" customFormat="1" ht="24.75" customHeight="1">
      <c r="A26" s="50" t="s">
        <v>24</v>
      </c>
      <c r="B26" s="50"/>
      <c r="C26" s="50"/>
      <c r="D26" s="50"/>
      <c r="E26" s="50"/>
      <c r="F26" s="16"/>
      <c r="G26" s="17"/>
      <c r="H26" s="18"/>
      <c r="I26" s="17"/>
      <c r="J26" s="28"/>
      <c r="K26" s="21" t="s">
        <v>25</v>
      </c>
      <c r="L26" s="29"/>
      <c r="M26" s="13"/>
      <c r="N26" s="16"/>
      <c r="O26" s="16"/>
    </row>
    <row r="27" spans="1:12" s="1" customFormat="1" ht="24.75" customHeight="1">
      <c r="A27" s="50" t="s">
        <v>26</v>
      </c>
      <c r="B27" s="50"/>
      <c r="C27" s="50"/>
      <c r="D27" s="50"/>
      <c r="E27" s="50"/>
      <c r="G27" s="19"/>
      <c r="H27" s="20"/>
      <c r="I27" s="19"/>
      <c r="J27" s="30"/>
      <c r="K27" s="21" t="s">
        <v>27</v>
      </c>
      <c r="L27" s="29"/>
    </row>
    <row r="28" spans="7:12" s="1" customFormat="1" ht="24.75" customHeight="1">
      <c r="G28" s="19"/>
      <c r="H28" s="20"/>
      <c r="I28" s="19"/>
      <c r="J28" s="30"/>
      <c r="K28" s="30"/>
      <c r="L28" s="20"/>
    </row>
    <row r="29" spans="7:12" s="1" customFormat="1" ht="24.75" customHeight="1">
      <c r="G29" s="19"/>
      <c r="H29" s="20"/>
      <c r="I29" s="19"/>
      <c r="J29" s="30"/>
      <c r="K29" s="30"/>
      <c r="L29" s="20"/>
    </row>
    <row r="30" spans="7:12" s="1" customFormat="1" ht="24.75" customHeight="1">
      <c r="G30" s="19"/>
      <c r="H30" s="20"/>
      <c r="I30" s="19"/>
      <c r="J30" s="30"/>
      <c r="K30" s="30"/>
      <c r="L30" s="20"/>
    </row>
    <row r="31" spans="7:12" s="1" customFormat="1" ht="24.75" customHeight="1">
      <c r="G31" s="19"/>
      <c r="H31" s="20"/>
      <c r="I31" s="19"/>
      <c r="J31" s="30"/>
      <c r="K31" s="30"/>
      <c r="L31" s="20"/>
    </row>
    <row r="32" spans="7:12" s="1" customFormat="1" ht="24.75" customHeight="1">
      <c r="G32" s="19"/>
      <c r="H32" s="20"/>
      <c r="I32" s="19"/>
      <c r="J32" s="30"/>
      <c r="K32" s="30"/>
      <c r="L32" s="20"/>
    </row>
    <row r="33" spans="7:12" s="1" customFormat="1" ht="24.75" customHeight="1">
      <c r="G33" s="19"/>
      <c r="H33" s="20"/>
      <c r="I33" s="19"/>
      <c r="J33" s="30"/>
      <c r="K33" s="30"/>
      <c r="L33" s="20"/>
    </row>
    <row r="34" spans="7:12" s="1" customFormat="1" ht="24.75" customHeight="1">
      <c r="G34" s="19"/>
      <c r="H34" s="20"/>
      <c r="I34" s="19"/>
      <c r="J34" s="30"/>
      <c r="K34" s="30"/>
      <c r="L34" s="20"/>
    </row>
    <row r="35" spans="7:12" s="1" customFormat="1" ht="24.75" customHeight="1">
      <c r="G35" s="19"/>
      <c r="H35" s="20"/>
      <c r="I35" s="19"/>
      <c r="J35" s="30"/>
      <c r="K35" s="30"/>
      <c r="L35" s="20"/>
    </row>
    <row r="36" spans="7:12" s="1" customFormat="1" ht="30.75" customHeight="1">
      <c r="G36" s="19"/>
      <c r="H36" s="20"/>
      <c r="I36" s="19"/>
      <c r="J36" s="30"/>
      <c r="K36" s="30"/>
      <c r="L36" s="20"/>
    </row>
    <row r="37" ht="42" customHeight="1"/>
    <row r="38" ht="51.75" customHeight="1"/>
    <row r="39" ht="27" customHeight="1"/>
    <row r="40" ht="25.5" customHeight="1"/>
  </sheetData>
  <sheetProtection/>
  <autoFilter ref="A5:O27"/>
  <mergeCells count="24">
    <mergeCell ref="O6:O21"/>
    <mergeCell ref="J4:J5"/>
    <mergeCell ref="K4:K5"/>
    <mergeCell ref="L4:L5"/>
    <mergeCell ref="M4:M5"/>
    <mergeCell ref="N4:N5"/>
    <mergeCell ref="O4:O5"/>
    <mergeCell ref="A26:E26"/>
    <mergeCell ref="A27:E27"/>
    <mergeCell ref="A4:A5"/>
    <mergeCell ref="B4:B5"/>
    <mergeCell ref="C4:C5"/>
    <mergeCell ref="D4:D5"/>
    <mergeCell ref="E4:E5"/>
    <mergeCell ref="A1:B1"/>
    <mergeCell ref="A2:O2"/>
    <mergeCell ref="A22:F22"/>
    <mergeCell ref="A23:O23"/>
    <mergeCell ref="A24:O24"/>
    <mergeCell ref="A25:E25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2022-06-03T05:29:28Z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90F48881C22C4D368CFAFE24171A6166</vt:lpwstr>
  </property>
</Properties>
</file>