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950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<sst xmlns="http://schemas.openxmlformats.org/spreadsheetml/2006/main" count="160" uniqueCount="32">
  <si>
    <t>附件2</t>
  </si>
  <si>
    <t>清远市新建商品住房销售价格备案表</t>
  </si>
  <si>
    <t>房地产开发企业名称或中介服务机构名称：清远市清新区盈丰房地产开发有限公司</t>
  </si>
  <si>
    <t>项目(楼盘)名称：清新凯旋门9号楼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</si>
  <si>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</si>
  <si>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</si>
  <si>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</si>
  <si>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</si>
  <si>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</si>
  <si>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</si>
  <si>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</si>
  <si>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</si>
  <si>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</si>
  <si>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</si>
  <si>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</si>
  <si>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</si>
  <si>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</si>
  <si>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</si>
  <si>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</si>
  <si>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9号楼</t>
  </si>
  <si>
    <t>四房两厅两卫</t>
  </si>
  <si>
    <t>未售</t>
  </si>
  <si>
    <t>带装修</t>
  </si>
  <si>
    <t>三房两厅两卫</t>
  </si>
  <si>
    <t>本楼栋总面积/均价</t>
  </si>
  <si>
    <t xml:space="preserve">   本栋销售住宅共33套，销售住宅总建筑面积：4093.89㎡，套内面积：3381.58㎡，分摊面积：712.31㎡，销售均价：8074.83元/㎡（建筑面积）、 9775.74元/㎡（套内建筑面积）。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</si>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</sst>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workbookViewId="0" topLeftCell="A1">
      <selection activeCell="M7" activeCellId="1" sqref="M4:M5 M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8.0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7"/>
      <c r="F3" s="6"/>
      <c r="G3" s="6"/>
      <c r="H3" s="8"/>
      <c r="I3" s="6"/>
      <c r="K3" t="s">
        <v>3</v>
      </c>
      <c r="N3" s="27"/>
      <c r="O3" s="27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28" t="s">
        <v>12</v>
      </c>
      <c r="J4" s="10" t="s">
        <v>13</v>
      </c>
      <c r="K4" s="10" t="s">
        <v>14</v>
      </c>
      <c r="L4" s="28" t="s">
        <v>15</v>
      </c>
      <c r="M4" s="29" t="s">
        <v>16</v>
      </c>
      <c r="N4" s="10" t="s">
        <v>17</v>
      </c>
      <c r="O4" s="9" t="s">
        <v>18</v>
      </c>
    </row>
    <row r="5" spans="1:15" ht="14.25">
      <c r="A5" s="9"/>
      <c r="B5" s="10"/>
      <c r="C5" s="10"/>
      <c r="D5" s="10"/>
      <c r="E5" s="10"/>
      <c r="F5" s="10"/>
      <c r="G5" s="10"/>
      <c r="H5" s="10"/>
      <c r="I5" s="30"/>
      <c r="J5" s="10"/>
      <c r="K5" s="10"/>
      <c r="L5" s="30"/>
      <c r="M5" s="31"/>
      <c r="N5" s="10"/>
      <c r="O5" s="9"/>
    </row>
    <row r="6" spans="1:15" s="1" customFormat="1" ht="24.75" customHeight="1">
      <c r="A6" s="11">
        <v>1</v>
      </c>
      <c r="B6" s="12" t="s">
        <v>19</v>
      </c>
      <c r="C6" s="11">
        <v>301</v>
      </c>
      <c r="D6" s="11">
        <v>3</v>
      </c>
      <c r="E6" s="12" t="s">
        <v>20</v>
      </c>
      <c r="F6" s="11">
        <v>3</v>
      </c>
      <c r="G6" s="13">
        <v>128.06</v>
      </c>
      <c r="H6" s="13">
        <v>22.28</v>
      </c>
      <c r="I6" s="14">
        <v>105.78</v>
      </c>
      <c r="J6" s="32">
        <v>7900</v>
      </c>
      <c r="K6" s="33">
        <f aca="true" t="shared" si="0" ref="K6:K23">L6/I6</f>
        <v>9563.944034789185</v>
      </c>
      <c r="L6" s="32">
        <f aca="true" t="shared" si="1" ref="L6:L14">J6*G6</f>
        <v>1011674</v>
      </c>
      <c r="M6" s="32"/>
      <c r="N6" s="34" t="s">
        <v>21</v>
      </c>
      <c r="O6" s="35" t="s">
        <v>22</v>
      </c>
    </row>
    <row r="7" spans="1:15" s="1" customFormat="1" ht="24.75" customHeight="1">
      <c r="A7" s="11">
        <v>2</v>
      </c>
      <c r="B7" s="12" t="s">
        <v>19</v>
      </c>
      <c r="C7" s="11">
        <v>401</v>
      </c>
      <c r="D7" s="11">
        <v>4</v>
      </c>
      <c r="E7" s="12" t="s">
        <v>20</v>
      </c>
      <c r="F7" s="11">
        <v>3</v>
      </c>
      <c r="G7" s="13">
        <v>128.06</v>
      </c>
      <c r="H7" s="13">
        <v>22.28</v>
      </c>
      <c r="I7" s="14">
        <v>105.78</v>
      </c>
      <c r="J7" s="32">
        <v>7900</v>
      </c>
      <c r="K7" s="33">
        <f t="shared" si="0"/>
        <v>9563.944034789185</v>
      </c>
      <c r="L7" s="32">
        <f t="shared" si="1"/>
        <v>1011674</v>
      </c>
      <c r="M7" s="32"/>
      <c r="N7" s="34" t="s">
        <v>21</v>
      </c>
      <c r="O7" s="35" t="s">
        <v>22</v>
      </c>
    </row>
    <row r="8" spans="1:15" s="1" customFormat="1" ht="24.75" customHeight="1">
      <c r="A8" s="11">
        <v>3</v>
      </c>
      <c r="B8" s="12" t="s">
        <v>19</v>
      </c>
      <c r="C8" s="11">
        <v>501</v>
      </c>
      <c r="D8" s="11">
        <v>5</v>
      </c>
      <c r="E8" s="12" t="s">
        <v>20</v>
      </c>
      <c r="F8" s="11">
        <v>3</v>
      </c>
      <c r="G8" s="13">
        <v>128.06</v>
      </c>
      <c r="H8" s="13">
        <v>22.28</v>
      </c>
      <c r="I8" s="14">
        <v>105.78</v>
      </c>
      <c r="J8" s="32">
        <v>7900</v>
      </c>
      <c r="K8" s="33">
        <f t="shared" si="0"/>
        <v>9563.944034789185</v>
      </c>
      <c r="L8" s="32">
        <f t="shared" si="1"/>
        <v>1011674</v>
      </c>
      <c r="M8" s="32"/>
      <c r="N8" s="34" t="s">
        <v>21</v>
      </c>
      <c r="O8" s="35" t="s">
        <v>22</v>
      </c>
    </row>
    <row r="9" spans="1:15" s="1" customFormat="1" ht="24.75" customHeight="1">
      <c r="A9" s="11">
        <v>4</v>
      </c>
      <c r="B9" s="12" t="s">
        <v>19</v>
      </c>
      <c r="C9" s="11">
        <v>601</v>
      </c>
      <c r="D9" s="11">
        <v>6</v>
      </c>
      <c r="E9" s="12" t="s">
        <v>20</v>
      </c>
      <c r="F9" s="11">
        <v>3</v>
      </c>
      <c r="G9" s="13">
        <v>128.06</v>
      </c>
      <c r="H9" s="13">
        <v>22.28</v>
      </c>
      <c r="I9" s="14">
        <v>105.78</v>
      </c>
      <c r="J9" s="32">
        <v>7900</v>
      </c>
      <c r="K9" s="33">
        <f t="shared" si="0"/>
        <v>9563.944034789185</v>
      </c>
      <c r="L9" s="32">
        <f t="shared" si="1"/>
        <v>1011674</v>
      </c>
      <c r="M9" s="32"/>
      <c r="N9" s="34" t="s">
        <v>21</v>
      </c>
      <c r="O9" s="35" t="s">
        <v>22</v>
      </c>
    </row>
    <row r="10" spans="1:15" s="1" customFormat="1" ht="24.75" customHeight="1">
      <c r="A10" s="11">
        <v>5</v>
      </c>
      <c r="B10" s="12" t="s">
        <v>19</v>
      </c>
      <c r="C10" s="11">
        <v>701</v>
      </c>
      <c r="D10" s="11">
        <v>7</v>
      </c>
      <c r="E10" s="12" t="s">
        <v>20</v>
      </c>
      <c r="F10" s="11">
        <v>3</v>
      </c>
      <c r="G10" s="13">
        <v>128.06</v>
      </c>
      <c r="H10" s="13">
        <v>22.28</v>
      </c>
      <c r="I10" s="14">
        <v>105.78</v>
      </c>
      <c r="J10" s="32">
        <v>7900</v>
      </c>
      <c r="K10" s="33">
        <f t="shared" si="0"/>
        <v>9563.944034789185</v>
      </c>
      <c r="L10" s="32">
        <f t="shared" si="1"/>
        <v>1011674</v>
      </c>
      <c r="M10" s="32"/>
      <c r="N10" s="34" t="s">
        <v>21</v>
      </c>
      <c r="O10" s="35" t="s">
        <v>22</v>
      </c>
    </row>
    <row r="11" spans="1:15" s="1" customFormat="1" ht="24.75" customHeight="1">
      <c r="A11" s="11">
        <v>6</v>
      </c>
      <c r="B11" s="12" t="s">
        <v>19</v>
      </c>
      <c r="C11" s="11">
        <v>801</v>
      </c>
      <c r="D11" s="11">
        <v>8</v>
      </c>
      <c r="E11" s="12" t="s">
        <v>20</v>
      </c>
      <c r="F11" s="11">
        <v>3</v>
      </c>
      <c r="G11" s="13">
        <v>128.06</v>
      </c>
      <c r="H11" s="13">
        <v>22.28</v>
      </c>
      <c r="I11" s="14">
        <v>105.78</v>
      </c>
      <c r="J11" s="32">
        <v>7900</v>
      </c>
      <c r="K11" s="33">
        <f t="shared" si="0"/>
        <v>9563.944034789185</v>
      </c>
      <c r="L11" s="32">
        <f t="shared" si="1"/>
        <v>1011674</v>
      </c>
      <c r="M11" s="32"/>
      <c r="N11" s="34" t="s">
        <v>21</v>
      </c>
      <c r="O11" s="35" t="s">
        <v>22</v>
      </c>
    </row>
    <row r="12" spans="1:15" s="1" customFormat="1" ht="24.75" customHeight="1">
      <c r="A12" s="11">
        <v>7</v>
      </c>
      <c r="B12" s="12" t="s">
        <v>19</v>
      </c>
      <c r="C12" s="11">
        <v>901</v>
      </c>
      <c r="D12" s="11">
        <v>9</v>
      </c>
      <c r="E12" s="12" t="s">
        <v>20</v>
      </c>
      <c r="F12" s="11">
        <v>3</v>
      </c>
      <c r="G12" s="13">
        <v>128.06</v>
      </c>
      <c r="H12" s="13">
        <v>22.28</v>
      </c>
      <c r="I12" s="14">
        <v>105.78</v>
      </c>
      <c r="J12" s="32">
        <v>7900</v>
      </c>
      <c r="K12" s="33">
        <f t="shared" si="0"/>
        <v>9563.944034789185</v>
      </c>
      <c r="L12" s="32">
        <f t="shared" si="1"/>
        <v>1011674</v>
      </c>
      <c r="M12" s="32"/>
      <c r="N12" s="34" t="s">
        <v>21</v>
      </c>
      <c r="O12" s="35" t="s">
        <v>22</v>
      </c>
    </row>
    <row r="13" spans="1:15" s="1" customFormat="1" ht="24.75" customHeight="1">
      <c r="A13" s="11">
        <v>8</v>
      </c>
      <c r="B13" s="12" t="s">
        <v>19</v>
      </c>
      <c r="C13" s="11">
        <v>1101</v>
      </c>
      <c r="D13" s="11">
        <v>11</v>
      </c>
      <c r="E13" s="12" t="s">
        <v>20</v>
      </c>
      <c r="F13" s="11">
        <v>3</v>
      </c>
      <c r="G13" s="13">
        <v>128.06</v>
      </c>
      <c r="H13" s="13">
        <v>22.28</v>
      </c>
      <c r="I13" s="14">
        <v>105.78</v>
      </c>
      <c r="J13" s="32">
        <v>7900</v>
      </c>
      <c r="K13" s="33">
        <f t="shared" si="0"/>
        <v>9563.944034789185</v>
      </c>
      <c r="L13" s="32">
        <f t="shared" si="1"/>
        <v>1011674</v>
      </c>
      <c r="M13" s="32"/>
      <c r="N13" s="34" t="s">
        <v>21</v>
      </c>
      <c r="O13" s="35" t="s">
        <v>22</v>
      </c>
    </row>
    <row r="14" spans="1:15" s="1" customFormat="1" ht="24.75" customHeight="1">
      <c r="A14" s="11">
        <v>9</v>
      </c>
      <c r="B14" s="12" t="s">
        <v>19</v>
      </c>
      <c r="C14" s="11">
        <v>1401</v>
      </c>
      <c r="D14" s="11">
        <v>14</v>
      </c>
      <c r="E14" s="12" t="s">
        <v>20</v>
      </c>
      <c r="F14" s="11">
        <v>3</v>
      </c>
      <c r="G14" s="13">
        <v>128.06</v>
      </c>
      <c r="H14" s="13">
        <v>22.28</v>
      </c>
      <c r="I14" s="14">
        <v>105.78</v>
      </c>
      <c r="J14" s="32">
        <v>7900</v>
      </c>
      <c r="K14" s="33">
        <f t="shared" si="0"/>
        <v>9563.944034789185</v>
      </c>
      <c r="L14" s="32">
        <f t="shared" si="1"/>
        <v>1011674</v>
      </c>
      <c r="M14" s="32"/>
      <c r="N14" s="34" t="s">
        <v>21</v>
      </c>
      <c r="O14" s="35" t="s">
        <v>22</v>
      </c>
    </row>
    <row r="15" spans="1:15" s="1" customFormat="1" ht="24.75" customHeight="1">
      <c r="A15" s="11">
        <v>10</v>
      </c>
      <c r="B15" s="12" t="s">
        <v>19</v>
      </c>
      <c r="C15" s="11">
        <v>1601</v>
      </c>
      <c r="D15" s="11">
        <v>16</v>
      </c>
      <c r="E15" s="12" t="s">
        <v>20</v>
      </c>
      <c r="F15" s="11">
        <v>3</v>
      </c>
      <c r="G15" s="13">
        <v>128.06</v>
      </c>
      <c r="H15" s="13">
        <v>22.28</v>
      </c>
      <c r="I15" s="14">
        <v>105.78</v>
      </c>
      <c r="J15" s="32">
        <v>7900</v>
      </c>
      <c r="K15" s="33">
        <f t="shared" si="0"/>
        <v>9563.944034789185</v>
      </c>
      <c r="L15" s="32">
        <f aca="true" t="shared" si="2" ref="L15:L41">J15*G15</f>
        <v>1011674</v>
      </c>
      <c r="M15" s="32"/>
      <c r="N15" s="34" t="s">
        <v>21</v>
      </c>
      <c r="O15" s="35" t="s">
        <v>22</v>
      </c>
    </row>
    <row r="16" spans="1:15" s="1" customFormat="1" ht="24.75" customHeight="1">
      <c r="A16" s="11">
        <v>11</v>
      </c>
      <c r="B16" s="12" t="s">
        <v>19</v>
      </c>
      <c r="C16" s="11">
        <v>1801</v>
      </c>
      <c r="D16" s="11">
        <v>18</v>
      </c>
      <c r="E16" s="12" t="s">
        <v>20</v>
      </c>
      <c r="F16" s="11">
        <v>3</v>
      </c>
      <c r="G16" s="13">
        <v>128.06</v>
      </c>
      <c r="H16" s="13">
        <v>22.28</v>
      </c>
      <c r="I16" s="14">
        <v>105.78</v>
      </c>
      <c r="J16" s="32">
        <v>7900</v>
      </c>
      <c r="K16" s="33">
        <f t="shared" si="0"/>
        <v>9563.944034789185</v>
      </c>
      <c r="L16" s="32">
        <f t="shared" si="2"/>
        <v>1011674</v>
      </c>
      <c r="M16" s="32"/>
      <c r="N16" s="34" t="s">
        <v>21</v>
      </c>
      <c r="O16" s="35" t="s">
        <v>22</v>
      </c>
    </row>
    <row r="17" spans="1:15" s="1" customFormat="1" ht="24.75" customHeight="1">
      <c r="A17" s="11">
        <v>12</v>
      </c>
      <c r="B17" s="12" t="s">
        <v>19</v>
      </c>
      <c r="C17" s="11">
        <v>1901</v>
      </c>
      <c r="D17" s="11">
        <v>19</v>
      </c>
      <c r="E17" s="12" t="s">
        <v>20</v>
      </c>
      <c r="F17" s="11">
        <v>3</v>
      </c>
      <c r="G17" s="13">
        <v>128.06</v>
      </c>
      <c r="H17" s="13">
        <v>22.28</v>
      </c>
      <c r="I17" s="14">
        <v>105.78</v>
      </c>
      <c r="J17" s="32">
        <v>7900</v>
      </c>
      <c r="K17" s="33">
        <f t="shared" si="0"/>
        <v>9563.944034789185</v>
      </c>
      <c r="L17" s="32">
        <f t="shared" si="2"/>
        <v>1011674</v>
      </c>
      <c r="M17" s="32"/>
      <c r="N17" s="34" t="s">
        <v>21</v>
      </c>
      <c r="O17" s="35" t="s">
        <v>22</v>
      </c>
    </row>
    <row r="18" spans="1:15" s="1" customFormat="1" ht="24.75" customHeight="1">
      <c r="A18" s="11">
        <v>13</v>
      </c>
      <c r="B18" s="12" t="s">
        <v>19</v>
      </c>
      <c r="C18" s="11">
        <v>2101</v>
      </c>
      <c r="D18" s="11">
        <v>21</v>
      </c>
      <c r="E18" s="12" t="s">
        <v>20</v>
      </c>
      <c r="F18" s="11">
        <v>3</v>
      </c>
      <c r="G18" s="13">
        <v>128.06</v>
      </c>
      <c r="H18" s="13">
        <v>22.28</v>
      </c>
      <c r="I18" s="14">
        <v>105.78</v>
      </c>
      <c r="J18" s="32">
        <v>7900</v>
      </c>
      <c r="K18" s="33">
        <f t="shared" si="0"/>
        <v>9563.944034789185</v>
      </c>
      <c r="L18" s="32">
        <f t="shared" si="2"/>
        <v>1011674</v>
      </c>
      <c r="M18" s="32"/>
      <c r="N18" s="34" t="s">
        <v>21</v>
      </c>
      <c r="O18" s="35" t="s">
        <v>22</v>
      </c>
    </row>
    <row r="19" spans="1:15" s="1" customFormat="1" ht="24.75" customHeight="1">
      <c r="A19" s="11">
        <v>14</v>
      </c>
      <c r="B19" s="12" t="s">
        <v>19</v>
      </c>
      <c r="C19" s="11">
        <v>2201</v>
      </c>
      <c r="D19" s="11">
        <v>22</v>
      </c>
      <c r="E19" s="12" t="s">
        <v>20</v>
      </c>
      <c r="F19" s="11">
        <v>3</v>
      </c>
      <c r="G19" s="13">
        <v>128.06</v>
      </c>
      <c r="H19" s="13">
        <v>22.28</v>
      </c>
      <c r="I19" s="14">
        <v>105.78</v>
      </c>
      <c r="J19" s="32">
        <v>7900</v>
      </c>
      <c r="K19" s="33">
        <f t="shared" si="0"/>
        <v>9563.944034789185</v>
      </c>
      <c r="L19" s="32">
        <f t="shared" si="2"/>
        <v>1011674</v>
      </c>
      <c r="M19" s="32"/>
      <c r="N19" s="34" t="s">
        <v>21</v>
      </c>
      <c r="O19" s="35" t="s">
        <v>22</v>
      </c>
    </row>
    <row r="20" spans="1:15" s="1" customFormat="1" ht="24.75" customHeight="1">
      <c r="A20" s="11">
        <v>15</v>
      </c>
      <c r="B20" s="12" t="s">
        <v>19</v>
      </c>
      <c r="C20" s="11">
        <v>2301</v>
      </c>
      <c r="D20" s="11">
        <v>23</v>
      </c>
      <c r="E20" s="12" t="s">
        <v>20</v>
      </c>
      <c r="F20" s="11">
        <v>3</v>
      </c>
      <c r="G20" s="13">
        <v>128.06</v>
      </c>
      <c r="H20" s="13">
        <v>22.28</v>
      </c>
      <c r="I20" s="14">
        <v>105.78</v>
      </c>
      <c r="J20" s="32">
        <v>7900</v>
      </c>
      <c r="K20" s="33">
        <f t="shared" si="0"/>
        <v>9563.944034789185</v>
      </c>
      <c r="L20" s="32">
        <f t="shared" si="2"/>
        <v>1011674</v>
      </c>
      <c r="M20" s="32"/>
      <c r="N20" s="34" t="s">
        <v>21</v>
      </c>
      <c r="O20" s="35" t="s">
        <v>22</v>
      </c>
    </row>
    <row r="21" spans="1:15" s="1" customFormat="1" ht="24.75" customHeight="1">
      <c r="A21" s="11">
        <v>16</v>
      </c>
      <c r="B21" s="12" t="s">
        <v>19</v>
      </c>
      <c r="C21" s="11">
        <v>2601</v>
      </c>
      <c r="D21" s="11">
        <v>26</v>
      </c>
      <c r="E21" s="12" t="s">
        <v>20</v>
      </c>
      <c r="F21" s="11">
        <v>3</v>
      </c>
      <c r="G21" s="13">
        <v>128.06</v>
      </c>
      <c r="H21" s="13">
        <v>22.28</v>
      </c>
      <c r="I21" s="14">
        <v>105.78</v>
      </c>
      <c r="J21" s="32">
        <v>7900</v>
      </c>
      <c r="K21" s="33">
        <f t="shared" si="0"/>
        <v>9563.944034789185</v>
      </c>
      <c r="L21" s="32">
        <f t="shared" si="2"/>
        <v>1011674</v>
      </c>
      <c r="M21" s="32"/>
      <c r="N21" s="34" t="s">
        <v>21</v>
      </c>
      <c r="O21" s="35" t="s">
        <v>22</v>
      </c>
    </row>
    <row r="22" spans="1:15" s="1" customFormat="1" ht="24.75" customHeight="1">
      <c r="A22" s="11">
        <v>17</v>
      </c>
      <c r="B22" s="12" t="s">
        <v>19</v>
      </c>
      <c r="C22" s="11">
        <v>302</v>
      </c>
      <c r="D22" s="11">
        <v>3</v>
      </c>
      <c r="E22" s="12" t="s">
        <v>20</v>
      </c>
      <c r="F22" s="11">
        <v>3</v>
      </c>
      <c r="G22" s="14">
        <v>132.86</v>
      </c>
      <c r="H22" s="13">
        <v>23.12</v>
      </c>
      <c r="I22" s="13">
        <v>109.74</v>
      </c>
      <c r="J22" s="32">
        <v>8250</v>
      </c>
      <c r="K22" s="33">
        <f t="shared" si="0"/>
        <v>9988.108255877529</v>
      </c>
      <c r="L22" s="32">
        <f t="shared" si="2"/>
        <v>1096095</v>
      </c>
      <c r="M22" s="32"/>
      <c r="N22" s="34" t="s">
        <v>21</v>
      </c>
      <c r="O22" s="35" t="s">
        <v>22</v>
      </c>
    </row>
    <row r="23" spans="1:15" s="1" customFormat="1" ht="24.75" customHeight="1">
      <c r="A23" s="11">
        <v>18</v>
      </c>
      <c r="B23" s="12" t="s">
        <v>19</v>
      </c>
      <c r="C23" s="11">
        <v>2602</v>
      </c>
      <c r="D23" s="11">
        <v>26</v>
      </c>
      <c r="E23" s="12" t="s">
        <v>20</v>
      </c>
      <c r="F23" s="11">
        <v>3</v>
      </c>
      <c r="G23" s="14">
        <v>132.86</v>
      </c>
      <c r="H23" s="13">
        <v>23.12</v>
      </c>
      <c r="I23" s="13">
        <v>109.74</v>
      </c>
      <c r="J23" s="32">
        <v>8250</v>
      </c>
      <c r="K23" s="33">
        <f aca="true" t="shared" si="3" ref="K23:K41">L23/I23</f>
        <v>9988.108255877529</v>
      </c>
      <c r="L23" s="32">
        <f t="shared" si="2"/>
        <v>1096095</v>
      </c>
      <c r="M23" s="32"/>
      <c r="N23" s="34" t="s">
        <v>21</v>
      </c>
      <c r="O23" s="35" t="s">
        <v>22</v>
      </c>
    </row>
    <row r="24" spans="1:15" s="1" customFormat="1" ht="24.75" customHeight="1">
      <c r="A24" s="11">
        <v>19</v>
      </c>
      <c r="B24" s="12" t="s">
        <v>19</v>
      </c>
      <c r="C24" s="11">
        <v>403</v>
      </c>
      <c r="D24" s="11">
        <v>4</v>
      </c>
      <c r="E24" s="15" t="s">
        <v>23</v>
      </c>
      <c r="F24" s="11">
        <v>3</v>
      </c>
      <c r="G24" s="14">
        <v>117.07</v>
      </c>
      <c r="H24" s="13">
        <v>20.37</v>
      </c>
      <c r="I24" s="13">
        <v>96.7</v>
      </c>
      <c r="J24" s="32">
        <v>8250</v>
      </c>
      <c r="K24" s="33">
        <f t="shared" si="3"/>
        <v>9987.87487073423</v>
      </c>
      <c r="L24" s="32">
        <f t="shared" si="2"/>
        <v>965827.5</v>
      </c>
      <c r="M24" s="32"/>
      <c r="N24" s="34" t="s">
        <v>21</v>
      </c>
      <c r="O24" s="35" t="s">
        <v>22</v>
      </c>
    </row>
    <row r="25" spans="1:15" s="1" customFormat="1" ht="24.75" customHeight="1">
      <c r="A25" s="11">
        <v>20</v>
      </c>
      <c r="B25" s="12" t="s">
        <v>19</v>
      </c>
      <c r="C25" s="11">
        <v>503</v>
      </c>
      <c r="D25" s="11">
        <v>5</v>
      </c>
      <c r="E25" s="15" t="s">
        <v>23</v>
      </c>
      <c r="F25" s="11">
        <v>3</v>
      </c>
      <c r="G25" s="14">
        <v>117.07</v>
      </c>
      <c r="H25" s="13">
        <v>20.37</v>
      </c>
      <c r="I25" s="13">
        <v>96.7</v>
      </c>
      <c r="J25" s="32">
        <v>8250</v>
      </c>
      <c r="K25" s="33">
        <f t="shared" si="3"/>
        <v>9987.87487073423</v>
      </c>
      <c r="L25" s="32">
        <f t="shared" si="2"/>
        <v>965827.5</v>
      </c>
      <c r="M25" s="32"/>
      <c r="N25" s="34" t="s">
        <v>21</v>
      </c>
      <c r="O25" s="35" t="s">
        <v>22</v>
      </c>
    </row>
    <row r="26" spans="1:15" s="1" customFormat="1" ht="24.75" customHeight="1">
      <c r="A26" s="11">
        <v>21</v>
      </c>
      <c r="B26" s="12" t="s">
        <v>19</v>
      </c>
      <c r="C26" s="11">
        <v>703</v>
      </c>
      <c r="D26" s="11">
        <v>7</v>
      </c>
      <c r="E26" s="15" t="s">
        <v>23</v>
      </c>
      <c r="F26" s="11">
        <v>3</v>
      </c>
      <c r="G26" s="14">
        <v>117.07</v>
      </c>
      <c r="H26" s="13">
        <v>20.37</v>
      </c>
      <c r="I26" s="13">
        <v>96.7</v>
      </c>
      <c r="J26" s="32">
        <v>8250</v>
      </c>
      <c r="K26" s="33">
        <f t="shared" si="3"/>
        <v>9987.87487073423</v>
      </c>
      <c r="L26" s="32">
        <f t="shared" si="2"/>
        <v>965827.5</v>
      </c>
      <c r="M26" s="32"/>
      <c r="N26" s="34" t="s">
        <v>21</v>
      </c>
      <c r="O26" s="35" t="s">
        <v>22</v>
      </c>
    </row>
    <row r="27" spans="1:15" s="1" customFormat="1" ht="24.75" customHeight="1">
      <c r="A27" s="11">
        <v>22</v>
      </c>
      <c r="B27" s="12" t="s">
        <v>19</v>
      </c>
      <c r="C27" s="11">
        <v>903</v>
      </c>
      <c r="D27" s="11">
        <v>9</v>
      </c>
      <c r="E27" s="15" t="s">
        <v>23</v>
      </c>
      <c r="F27" s="11">
        <v>3</v>
      </c>
      <c r="G27" s="14">
        <v>117.07</v>
      </c>
      <c r="H27" s="13">
        <v>20.37</v>
      </c>
      <c r="I27" s="13">
        <v>96.7</v>
      </c>
      <c r="J27" s="32">
        <v>8250</v>
      </c>
      <c r="K27" s="33">
        <f t="shared" si="3"/>
        <v>9987.87487073423</v>
      </c>
      <c r="L27" s="32">
        <f t="shared" si="2"/>
        <v>965827.5</v>
      </c>
      <c r="M27" s="32"/>
      <c r="N27" s="34" t="s">
        <v>21</v>
      </c>
      <c r="O27" s="35" t="s">
        <v>22</v>
      </c>
    </row>
    <row r="28" spans="1:15" s="1" customFormat="1" ht="24.75" customHeight="1">
      <c r="A28" s="11">
        <v>23</v>
      </c>
      <c r="B28" s="12" t="s">
        <v>19</v>
      </c>
      <c r="C28" s="11">
        <v>1103</v>
      </c>
      <c r="D28" s="11">
        <v>11</v>
      </c>
      <c r="E28" s="15" t="s">
        <v>23</v>
      </c>
      <c r="F28" s="11">
        <v>3</v>
      </c>
      <c r="G28" s="14">
        <v>117.07</v>
      </c>
      <c r="H28" s="13">
        <v>20.37</v>
      </c>
      <c r="I28" s="13">
        <v>96.7</v>
      </c>
      <c r="J28" s="32">
        <v>8250</v>
      </c>
      <c r="K28" s="33">
        <f t="shared" si="3"/>
        <v>9987.87487073423</v>
      </c>
      <c r="L28" s="32">
        <f t="shared" si="2"/>
        <v>965827.5</v>
      </c>
      <c r="M28" s="32"/>
      <c r="N28" s="34" t="s">
        <v>21</v>
      </c>
      <c r="O28" s="35" t="s">
        <v>22</v>
      </c>
    </row>
    <row r="29" spans="1:15" s="1" customFormat="1" ht="24.75" customHeight="1">
      <c r="A29" s="11">
        <v>24</v>
      </c>
      <c r="B29" s="12" t="s">
        <v>19</v>
      </c>
      <c r="C29" s="11">
        <v>1203</v>
      </c>
      <c r="D29" s="11">
        <v>12</v>
      </c>
      <c r="E29" s="15" t="s">
        <v>23</v>
      </c>
      <c r="F29" s="11">
        <v>3</v>
      </c>
      <c r="G29" s="14">
        <v>117.07</v>
      </c>
      <c r="H29" s="13">
        <v>20.37</v>
      </c>
      <c r="I29" s="13">
        <v>96.7</v>
      </c>
      <c r="J29" s="32">
        <v>8250</v>
      </c>
      <c r="K29" s="33">
        <f t="shared" si="3"/>
        <v>9987.87487073423</v>
      </c>
      <c r="L29" s="32">
        <f t="shared" si="2"/>
        <v>965827.5</v>
      </c>
      <c r="M29" s="32"/>
      <c r="N29" s="34" t="s">
        <v>21</v>
      </c>
      <c r="O29" s="35" t="s">
        <v>22</v>
      </c>
    </row>
    <row r="30" spans="1:15" s="1" customFormat="1" ht="24.75" customHeight="1">
      <c r="A30" s="11">
        <v>25</v>
      </c>
      <c r="B30" s="12" t="s">
        <v>19</v>
      </c>
      <c r="C30" s="11">
        <v>1403</v>
      </c>
      <c r="D30" s="11">
        <v>14</v>
      </c>
      <c r="E30" s="15" t="s">
        <v>23</v>
      </c>
      <c r="F30" s="11">
        <v>3</v>
      </c>
      <c r="G30" s="14">
        <v>117.07</v>
      </c>
      <c r="H30" s="13">
        <v>20.37</v>
      </c>
      <c r="I30" s="13">
        <v>96.7</v>
      </c>
      <c r="J30" s="32">
        <v>8250</v>
      </c>
      <c r="K30" s="33">
        <f t="shared" si="3"/>
        <v>9987.87487073423</v>
      </c>
      <c r="L30" s="32">
        <f t="shared" si="2"/>
        <v>965827.5</v>
      </c>
      <c r="M30" s="32"/>
      <c r="N30" s="34" t="s">
        <v>21</v>
      </c>
      <c r="O30" s="35" t="s">
        <v>22</v>
      </c>
    </row>
    <row r="31" spans="1:15" s="1" customFormat="1" ht="24.75" customHeight="1">
      <c r="A31" s="11">
        <v>26</v>
      </c>
      <c r="B31" s="12" t="s">
        <v>19</v>
      </c>
      <c r="C31" s="11">
        <v>1603</v>
      </c>
      <c r="D31" s="11">
        <v>16</v>
      </c>
      <c r="E31" s="15" t="s">
        <v>23</v>
      </c>
      <c r="F31" s="11">
        <v>3</v>
      </c>
      <c r="G31" s="14">
        <v>117.07</v>
      </c>
      <c r="H31" s="13">
        <v>20.37</v>
      </c>
      <c r="I31" s="13">
        <v>96.7</v>
      </c>
      <c r="J31" s="32">
        <v>8250</v>
      </c>
      <c r="K31" s="33">
        <f t="shared" si="3"/>
        <v>9987.87487073423</v>
      </c>
      <c r="L31" s="32">
        <f t="shared" si="2"/>
        <v>965827.5</v>
      </c>
      <c r="M31" s="32"/>
      <c r="N31" s="34" t="s">
        <v>21</v>
      </c>
      <c r="O31" s="35" t="s">
        <v>22</v>
      </c>
    </row>
    <row r="32" spans="1:15" s="1" customFormat="1" ht="24.75" customHeight="1">
      <c r="A32" s="11">
        <v>27</v>
      </c>
      <c r="B32" s="12" t="s">
        <v>19</v>
      </c>
      <c r="C32" s="11">
        <v>1803</v>
      </c>
      <c r="D32" s="11">
        <v>18</v>
      </c>
      <c r="E32" s="15" t="s">
        <v>23</v>
      </c>
      <c r="F32" s="11">
        <v>3</v>
      </c>
      <c r="G32" s="14">
        <v>117.07</v>
      </c>
      <c r="H32" s="13">
        <v>20.37</v>
      </c>
      <c r="I32" s="13">
        <v>96.7</v>
      </c>
      <c r="J32" s="32">
        <v>8250</v>
      </c>
      <c r="K32" s="33">
        <f t="shared" si="3"/>
        <v>9987.87487073423</v>
      </c>
      <c r="L32" s="32">
        <f t="shared" si="2"/>
        <v>965827.5</v>
      </c>
      <c r="M32" s="32"/>
      <c r="N32" s="34" t="s">
        <v>21</v>
      </c>
      <c r="O32" s="35" t="s">
        <v>22</v>
      </c>
    </row>
    <row r="33" spans="1:15" s="1" customFormat="1" ht="24.75" customHeight="1">
      <c r="A33" s="11">
        <v>28</v>
      </c>
      <c r="B33" s="12" t="s">
        <v>19</v>
      </c>
      <c r="C33" s="11">
        <v>2203</v>
      </c>
      <c r="D33" s="11">
        <v>22</v>
      </c>
      <c r="E33" s="15" t="s">
        <v>23</v>
      </c>
      <c r="F33" s="11">
        <v>3</v>
      </c>
      <c r="G33" s="14">
        <v>117.07</v>
      </c>
      <c r="H33" s="13">
        <v>20.37</v>
      </c>
      <c r="I33" s="13">
        <v>96.7</v>
      </c>
      <c r="J33" s="32">
        <v>8250</v>
      </c>
      <c r="K33" s="33">
        <f t="shared" si="3"/>
        <v>9987.87487073423</v>
      </c>
      <c r="L33" s="32">
        <f t="shared" si="2"/>
        <v>965827.5</v>
      </c>
      <c r="M33" s="32"/>
      <c r="N33" s="34" t="s">
        <v>21</v>
      </c>
      <c r="O33" s="35" t="s">
        <v>22</v>
      </c>
    </row>
    <row r="34" spans="1:15" s="1" customFormat="1" ht="24.75" customHeight="1">
      <c r="A34" s="11">
        <v>29</v>
      </c>
      <c r="B34" s="12" t="s">
        <v>19</v>
      </c>
      <c r="C34" s="11">
        <v>2403</v>
      </c>
      <c r="D34" s="11">
        <v>24</v>
      </c>
      <c r="E34" s="15" t="s">
        <v>23</v>
      </c>
      <c r="F34" s="11">
        <v>3</v>
      </c>
      <c r="G34" s="14">
        <v>117.07</v>
      </c>
      <c r="H34" s="13">
        <v>20.37</v>
      </c>
      <c r="I34" s="13">
        <v>96.7</v>
      </c>
      <c r="J34" s="32">
        <v>8250</v>
      </c>
      <c r="K34" s="33">
        <f t="shared" si="3"/>
        <v>9987.87487073423</v>
      </c>
      <c r="L34" s="32">
        <f t="shared" si="2"/>
        <v>965827.5</v>
      </c>
      <c r="M34" s="32"/>
      <c r="N34" s="34" t="s">
        <v>21</v>
      </c>
      <c r="O34" s="35" t="s">
        <v>22</v>
      </c>
    </row>
    <row r="35" spans="1:15" s="1" customFormat="1" ht="24.75" customHeight="1">
      <c r="A35" s="11">
        <v>30</v>
      </c>
      <c r="B35" s="12" t="s">
        <v>19</v>
      </c>
      <c r="C35" s="11">
        <v>2503</v>
      </c>
      <c r="D35" s="11">
        <v>25</v>
      </c>
      <c r="E35" s="15" t="s">
        <v>23</v>
      </c>
      <c r="F35" s="11">
        <v>3</v>
      </c>
      <c r="G35" s="14">
        <v>117.07</v>
      </c>
      <c r="H35" s="13">
        <v>20.37</v>
      </c>
      <c r="I35" s="13">
        <v>96.7</v>
      </c>
      <c r="J35" s="32">
        <v>8250</v>
      </c>
      <c r="K35" s="33">
        <f t="shared" si="3"/>
        <v>9987.87487073423</v>
      </c>
      <c r="L35" s="32">
        <f t="shared" si="2"/>
        <v>965827.5</v>
      </c>
      <c r="M35" s="32"/>
      <c r="N35" s="34" t="s">
        <v>21</v>
      </c>
      <c r="O35" s="35" t="s">
        <v>22</v>
      </c>
    </row>
    <row r="36" spans="1:15" s="1" customFormat="1" ht="24.75" customHeight="1">
      <c r="A36" s="11">
        <v>31</v>
      </c>
      <c r="B36" s="12" t="s">
        <v>19</v>
      </c>
      <c r="C36" s="11">
        <v>2603</v>
      </c>
      <c r="D36" s="11">
        <v>26</v>
      </c>
      <c r="E36" s="15" t="s">
        <v>23</v>
      </c>
      <c r="F36" s="11">
        <v>3</v>
      </c>
      <c r="G36" s="14">
        <v>117.07</v>
      </c>
      <c r="H36" s="13">
        <v>20.37</v>
      </c>
      <c r="I36" s="13">
        <v>96.7</v>
      </c>
      <c r="J36" s="32">
        <v>8250</v>
      </c>
      <c r="K36" s="33">
        <f t="shared" si="3"/>
        <v>9987.87487073423</v>
      </c>
      <c r="L36" s="32">
        <f t="shared" si="2"/>
        <v>965827.5</v>
      </c>
      <c r="M36" s="32"/>
      <c r="N36" s="34" t="s">
        <v>21</v>
      </c>
      <c r="O36" s="35" t="s">
        <v>22</v>
      </c>
    </row>
    <row r="37" spans="1:15" s="1" customFormat="1" ht="24.75" customHeight="1">
      <c r="A37" s="11">
        <v>32</v>
      </c>
      <c r="B37" s="12" t="s">
        <v>19</v>
      </c>
      <c r="C37" s="16">
        <v>304</v>
      </c>
      <c r="D37" s="11">
        <v>3</v>
      </c>
      <c r="E37" s="12" t="s">
        <v>20</v>
      </c>
      <c r="F37" s="11">
        <v>3</v>
      </c>
      <c r="G37" s="17">
        <v>128.65</v>
      </c>
      <c r="H37" s="17">
        <v>22.39</v>
      </c>
      <c r="I37" s="17">
        <v>106.26</v>
      </c>
      <c r="J37" s="32">
        <v>8250</v>
      </c>
      <c r="K37" s="33">
        <f t="shared" si="3"/>
        <v>9988.35403726708</v>
      </c>
      <c r="L37" s="32">
        <f t="shared" si="2"/>
        <v>1061362.5</v>
      </c>
      <c r="M37" s="32"/>
      <c r="N37" s="34" t="s">
        <v>21</v>
      </c>
      <c r="O37" s="35" t="s">
        <v>22</v>
      </c>
    </row>
    <row r="38" spans="1:15" s="1" customFormat="1" ht="24.75" customHeight="1">
      <c r="A38" s="11">
        <v>33</v>
      </c>
      <c r="B38" s="12" t="s">
        <v>19</v>
      </c>
      <c r="C38" s="16">
        <v>404</v>
      </c>
      <c r="D38" s="11">
        <v>4</v>
      </c>
      <c r="E38" s="12" t="s">
        <v>20</v>
      </c>
      <c r="F38" s="11">
        <v>3</v>
      </c>
      <c r="G38" s="17">
        <v>128.65</v>
      </c>
      <c r="H38" s="17">
        <v>22.39</v>
      </c>
      <c r="I38" s="17">
        <v>106.26</v>
      </c>
      <c r="J38" s="32">
        <v>8250</v>
      </c>
      <c r="K38" s="33">
        <f t="shared" si="3"/>
        <v>9988.35403726708</v>
      </c>
      <c r="L38" s="32">
        <f t="shared" si="2"/>
        <v>1061362.5</v>
      </c>
      <c r="M38" s="32"/>
      <c r="N38" s="34" t="s">
        <v>21</v>
      </c>
      <c r="O38" s="35" t="s">
        <v>22</v>
      </c>
    </row>
    <row r="39" spans="1:15" s="1" customFormat="1" ht="24.75" customHeight="1">
      <c r="A39" s="18" t="s">
        <v>24</v>
      </c>
      <c r="B39" s="18"/>
      <c r="C39" s="18"/>
      <c r="D39" s="18"/>
      <c r="E39" s="18"/>
      <c r="F39" s="19"/>
      <c r="G39" s="20">
        <f>SUM(G6:G38)</f>
        <v>4093.890000000002</v>
      </c>
      <c r="H39" s="20">
        <f>SUM(H6:H38)</f>
        <v>712.31</v>
      </c>
      <c r="I39" s="20">
        <f>SUM(I6:I38)</f>
        <v>3381.579999999998</v>
      </c>
      <c r="J39" s="32">
        <f>L39/G39</f>
        <v>8074.8277310821695</v>
      </c>
      <c r="K39" s="20">
        <f t="shared" si="3"/>
        <v>9775.742848017797</v>
      </c>
      <c r="L39" s="20">
        <f>SUM(L6:L38)</f>
        <v>33057456.5</v>
      </c>
      <c r="M39" s="36"/>
      <c r="N39" s="34" t="s">
        <v>21</v>
      </c>
      <c r="O39" s="35"/>
    </row>
    <row r="40" spans="1:15" s="1" customFormat="1" ht="54.75" customHeight="1">
      <c r="A40" s="21" t="s">
        <v>25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7"/>
    </row>
    <row r="41" spans="1:15" s="1" customFormat="1" ht="67.5" customHeight="1">
      <c r="A41" s="23" t="s">
        <v>26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s="1" customFormat="1" ht="24.75" customHeight="1">
      <c r="A42" s="25" t="s">
        <v>27</v>
      </c>
      <c r="B42" s="25"/>
      <c r="C42" s="25"/>
      <c r="D42" s="25"/>
      <c r="E42" s="25"/>
      <c r="F42" s="25"/>
      <c r="G42" s="25"/>
      <c r="H42" s="25"/>
      <c r="I42" s="25"/>
      <c r="J42" s="25"/>
      <c r="K42" s="25" t="s">
        <v>28</v>
      </c>
      <c r="L42" s="25"/>
      <c r="M42" s="25"/>
      <c r="N42" s="7"/>
      <c r="O42" s="7"/>
    </row>
    <row r="43" spans="1:15" s="1" customFormat="1" ht="24.75" customHeight="1">
      <c r="A43" s="25" t="s">
        <v>29</v>
      </c>
      <c r="B43" s="25"/>
      <c r="C43" s="25"/>
      <c r="D43" s="25"/>
      <c r="E43" s="25"/>
      <c r="F43" s="7"/>
      <c r="G43" s="7"/>
      <c r="H43" s="7"/>
      <c r="I43" s="7"/>
      <c r="J43" s="7"/>
      <c r="K43" s="25" t="s">
        <v>30</v>
      </c>
      <c r="L43" s="25"/>
      <c r="M43" s="25"/>
      <c r="N43" s="7"/>
      <c r="O43" s="7"/>
    </row>
    <row r="44" spans="1:5" s="1" customFormat="1" ht="24.75" customHeight="1">
      <c r="A44" s="25" t="s">
        <v>31</v>
      </c>
      <c r="B44" s="25"/>
      <c r="C44" s="25"/>
      <c r="D44" s="25"/>
      <c r="E44" s="25"/>
    </row>
    <row r="45" s="1" customFormat="1" ht="24.75" customHeight="1">
      <c r="E45" s="26"/>
    </row>
    <row r="46" s="1" customFormat="1" ht="24.75" customHeight="1">
      <c r="E46" s="26"/>
    </row>
    <row r="47" s="1" customFormat="1" ht="24.75" customHeight="1">
      <c r="E47" s="26"/>
    </row>
    <row r="48" s="1" customFormat="1" ht="24.75" customHeight="1">
      <c r="E48" s="26"/>
    </row>
    <row r="49" s="1" customFormat="1" ht="24.75" customHeight="1">
      <c r="E49" s="26"/>
    </row>
    <row r="50" s="1" customFormat="1" ht="30.75" customHeight="1">
      <c r="E50" s="26"/>
    </row>
    <row r="51" ht="42" customHeight="1"/>
    <row r="52" ht="51.75" customHeight="1"/>
    <row r="53" ht="27" customHeight="1"/>
    <row r="54" ht="25.5" customHeight="1"/>
  </sheetData>
  <sheetProtection/>
  <mergeCells count="25">
    <mergeCell ref="A1:B1"/>
    <mergeCell ref="A2:O2"/>
    <mergeCell ref="A39:F39"/>
    <mergeCell ref="A40:O40"/>
    <mergeCell ref="A41:O41"/>
    <mergeCell ref="A42:E42"/>
    <mergeCell ref="K42:L42"/>
    <mergeCell ref="A43:E43"/>
    <mergeCell ref="K43:L43"/>
    <mergeCell ref="A44:E4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</cp:lastModifiedBy>
  <cp:lastPrinted>2016-10-10T07:02:16Z</cp:lastPrinted>
  <dcterms:created xsi:type="dcterms:W3CDTF">2011-04-26T02:07:47Z</dcterms:created>
  <dcterms:modified xsi:type="dcterms:W3CDTF">2022-09-14T01:45:25Z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F6495FF88AFC4B0E9BD629E31711DC7B</vt:lpwstr>
  </property>
</Properties>
</file>